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embeddings/oleObject36.bin" ContentType="application/vnd.openxmlformats-officedocument.oleObject"/>
  <Override PartName="/xl/embeddings/oleObject37.bin" ContentType="application/vnd.openxmlformats-officedocument.oleObject"/>
  <Override PartName="/xl/embeddings/oleObject38.bin" ContentType="application/vnd.openxmlformats-officedocument.oleObject"/>
  <Override PartName="/xl/embeddings/oleObject39.bin" ContentType="application/vnd.openxmlformats-officedocument.oleObject"/>
  <Override PartName="/xl/embeddings/oleObject40.bin" ContentType="application/vnd.openxmlformats-officedocument.oleObject"/>
  <Override PartName="/xl/embeddings/oleObject41.bin" ContentType="application/vnd.openxmlformats-officedocument.oleObject"/>
  <Override PartName="/xl/embeddings/oleObject42.bin" ContentType="application/vnd.openxmlformats-officedocument.oleObject"/>
  <Override PartName="/xl/embeddings/oleObject43.bin" ContentType="application/vnd.openxmlformats-officedocument.oleObject"/>
  <Override PartName="/xl/embeddings/oleObject44.bin" ContentType="application/vnd.openxmlformats-officedocument.oleObject"/>
  <Override PartName="/xl/embeddings/oleObject45.bin" ContentType="application/vnd.openxmlformats-officedocument.oleObject"/>
  <Override PartName="/xl/embeddings/oleObject46.bin" ContentType="application/vnd.openxmlformats-officedocument.oleObject"/>
  <Override PartName="/xl/embeddings/oleObject47.bin" ContentType="application/vnd.openxmlformats-officedocument.oleObject"/>
  <Override PartName="/xl/embeddings/oleObject48.bin" ContentType="application/vnd.openxmlformats-officedocument.oleObject"/>
  <Override PartName="/xl/embeddings/oleObject49.bin" ContentType="application/vnd.openxmlformats-officedocument.oleObject"/>
  <Override PartName="/xl/embeddings/oleObject50.bin" ContentType="application/vnd.openxmlformats-officedocument.oleObject"/>
  <Override PartName="/xl/embeddings/oleObject51.bin" ContentType="application/vnd.openxmlformats-officedocument.oleObject"/>
  <Override PartName="/xl/embeddings/oleObject52.bin" ContentType="application/vnd.openxmlformats-officedocument.oleObject"/>
  <Override PartName="/xl/embeddings/oleObject53.bin" ContentType="application/vnd.openxmlformats-officedocument.oleObject"/>
  <Override PartName="/xl/embeddings/oleObject54.bin" ContentType="application/vnd.openxmlformats-officedocument.oleObject"/>
  <Override PartName="/xl/embeddings/oleObject55.bin" ContentType="application/vnd.openxmlformats-officedocument.oleObject"/>
  <Override PartName="/xl/embeddings/oleObject56.bin" ContentType="application/vnd.openxmlformats-officedocument.oleObject"/>
  <Override PartName="/xl/embeddings/oleObject57.bin" ContentType="application/vnd.openxmlformats-officedocument.oleObject"/>
  <Override PartName="/xl/embeddings/oleObject58.bin" ContentType="application/vnd.openxmlformats-officedocument.oleObject"/>
  <Override PartName="/xl/embeddings/oleObject59.bin" ContentType="application/vnd.openxmlformats-officedocument.oleObject"/>
  <Override PartName="/xl/embeddings/oleObject60.bin" ContentType="application/vnd.openxmlformats-officedocument.oleObject"/>
  <Override PartName="/xl/embeddings/oleObject61.bin" ContentType="application/vnd.openxmlformats-officedocument.oleObject"/>
  <Override PartName="/xl/embeddings/oleObject62.bin" ContentType="application/vnd.openxmlformats-officedocument.oleObject"/>
  <Override PartName="/xl/embeddings/oleObject63.bin" ContentType="application/vnd.openxmlformats-officedocument.oleObject"/>
  <Override PartName="/xl/embeddings/oleObject64.bin" ContentType="application/vnd.openxmlformats-officedocument.oleObject"/>
  <Override PartName="/xl/embeddings/oleObject65.bin" ContentType="application/vnd.openxmlformats-officedocument.oleObject"/>
  <Override PartName="/xl/embeddings/oleObject66.bin" ContentType="application/vnd.openxmlformats-officedocument.oleObject"/>
  <Override PartName="/xl/embeddings/oleObject67.bin" ContentType="application/vnd.openxmlformats-officedocument.oleObject"/>
  <Override PartName="/xl/embeddings/oleObject68.bin" ContentType="application/vnd.openxmlformats-officedocument.oleObject"/>
  <Override PartName="/xl/embeddings/oleObject69.bin" ContentType="application/vnd.openxmlformats-officedocument.oleObject"/>
  <Override PartName="/xl/embeddings/oleObject70.bin" ContentType="application/vnd.openxmlformats-officedocument.oleObject"/>
  <Override PartName="/xl/embeddings/oleObject71.bin" ContentType="application/vnd.openxmlformats-officedocument.oleObject"/>
  <Override PartName="/xl/embeddings/oleObject72.bin" ContentType="application/vnd.openxmlformats-officedocument.oleObject"/>
  <Override PartName="/xl/embeddings/oleObject73.bin" ContentType="application/vnd.openxmlformats-officedocument.oleObject"/>
  <Override PartName="/xl/embeddings/oleObject74.bin" ContentType="application/vnd.openxmlformats-officedocument.oleObject"/>
  <Override PartName="/xl/embeddings/oleObject75.bin" ContentType="application/vnd.openxmlformats-officedocument.oleObject"/>
  <Override PartName="/xl/embeddings/oleObject76.bin" ContentType="application/vnd.openxmlformats-officedocument.oleObject"/>
  <Override PartName="/xl/embeddings/oleObject77.bin" ContentType="application/vnd.openxmlformats-officedocument.oleObject"/>
  <Override PartName="/xl/embeddings/oleObject78.bin" ContentType="application/vnd.openxmlformats-officedocument.oleObject"/>
  <Override PartName="/xl/embeddings/oleObject79.bin" ContentType="application/vnd.openxmlformats-officedocument.oleObject"/>
  <Override PartName="/xl/embeddings/oleObject80.bin" ContentType="application/vnd.openxmlformats-officedocument.oleObject"/>
  <Override PartName="/xl/embeddings/oleObject81.bin" ContentType="application/vnd.openxmlformats-officedocument.oleObject"/>
  <Override PartName="/xl/embeddings/oleObject82.bin" ContentType="application/vnd.openxmlformats-officedocument.oleObject"/>
  <Override PartName="/xl/embeddings/oleObject83.bin" ContentType="application/vnd.openxmlformats-officedocument.oleObject"/>
  <Override PartName="/xl/embeddings/oleObject84.bin" ContentType="application/vnd.openxmlformats-officedocument.oleObject"/>
  <Override PartName="/xl/embeddings/oleObject85.bin" ContentType="application/vnd.openxmlformats-officedocument.oleObject"/>
  <Override PartName="/xl/embeddings/oleObject86.bin" ContentType="application/vnd.openxmlformats-officedocument.oleObject"/>
  <Override PartName="/xl/embeddings/oleObject87.bin" ContentType="application/vnd.openxmlformats-officedocument.oleObject"/>
  <Override PartName="/xl/embeddings/oleObject88.bin" ContentType="application/vnd.openxmlformats-officedocument.oleObject"/>
  <Override PartName="/xl/embeddings/oleObject89.bin" ContentType="application/vnd.openxmlformats-officedocument.oleObject"/>
  <Override PartName="/xl/embeddings/oleObject90.bin" ContentType="application/vnd.openxmlformats-officedocument.oleObject"/>
  <Override PartName="/xl/embeddings/oleObject91.bin" ContentType="application/vnd.openxmlformats-officedocument.oleObject"/>
  <Override PartName="/xl/embeddings/oleObject92.bin" ContentType="application/vnd.openxmlformats-officedocument.oleObject"/>
  <Override PartName="/xl/embeddings/oleObject93.bin" ContentType="application/vnd.openxmlformats-officedocument.oleObject"/>
  <Override PartName="/xl/embeddings/oleObject94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95.bin" ContentType="application/vnd.openxmlformats-officedocument.oleObject"/>
  <Override PartName="/xl/embeddings/oleObject96.bin" ContentType="application/vnd.openxmlformats-officedocument.oleObject"/>
  <Override PartName="/xl/embeddings/oleObject97.bin" ContentType="application/vnd.openxmlformats-officedocument.oleObject"/>
  <Override PartName="/xl/embeddings/oleObject98.bin" ContentType="application/vnd.openxmlformats-officedocument.oleObject"/>
  <Override PartName="/xl/embeddings/oleObject99.bin" ContentType="application/vnd.openxmlformats-officedocument.oleObject"/>
  <Override PartName="/xl/embeddings/oleObject100.bin" ContentType="application/vnd.openxmlformats-officedocument.oleObject"/>
  <Override PartName="/xl/embeddings/oleObject101.bin" ContentType="application/vnd.openxmlformats-officedocument.oleObject"/>
  <Override PartName="/xl/embeddings/oleObject102.bin" ContentType="application/vnd.openxmlformats-officedocument.oleObject"/>
  <Override PartName="/xl/embeddings/oleObject103.bin" ContentType="application/vnd.openxmlformats-officedocument.oleObject"/>
  <Override PartName="/xl/embeddings/oleObject104.bin" ContentType="application/vnd.openxmlformats-officedocument.oleObject"/>
  <Override PartName="/xl/embeddings/oleObject105.bin" ContentType="application/vnd.openxmlformats-officedocument.oleObject"/>
  <Override PartName="/xl/embeddings/oleObject106.bin" ContentType="application/vnd.openxmlformats-officedocument.oleObject"/>
  <Override PartName="/xl/embeddings/oleObject107.bin" ContentType="application/vnd.openxmlformats-officedocument.oleObject"/>
  <Override PartName="/xl/embeddings/oleObject108.bin" ContentType="application/vnd.openxmlformats-officedocument.oleObject"/>
  <Override PartName="/xl/embeddings/oleObject109.bin" ContentType="application/vnd.openxmlformats-officedocument.oleObject"/>
  <Override PartName="/xl/embeddings/oleObject110.bin" ContentType="application/vnd.openxmlformats-officedocument.oleObject"/>
  <Override PartName="/xl/embeddings/oleObject111.bin" ContentType="application/vnd.openxmlformats-officedocument.oleObject"/>
  <Override PartName="/xl/embeddings/oleObject112.bin" ContentType="application/vnd.openxmlformats-officedocument.oleObject"/>
  <Override PartName="/xl/embeddings/oleObject113.bin" ContentType="application/vnd.openxmlformats-officedocument.oleObject"/>
  <Override PartName="/xl/embeddings/oleObject114.bin" ContentType="application/vnd.openxmlformats-officedocument.oleObject"/>
  <Override PartName="/xl/embeddings/oleObject115.bin" ContentType="application/vnd.openxmlformats-officedocument.oleObject"/>
  <Override PartName="/xl/embeddings/oleObject116.bin" ContentType="application/vnd.openxmlformats-officedocument.oleObject"/>
  <Override PartName="/xl/embeddings/oleObject117.bin" ContentType="application/vnd.openxmlformats-officedocument.oleObject"/>
  <Override PartName="/xl/embeddings/oleObject118.bin" ContentType="application/vnd.openxmlformats-officedocument.oleObject"/>
  <Override PartName="/xl/embeddings/oleObject119.bin" ContentType="application/vnd.openxmlformats-officedocument.oleObject"/>
  <Override PartName="/xl/embeddings/oleObject120.bin" ContentType="application/vnd.openxmlformats-officedocument.oleObject"/>
  <Override PartName="/xl/embeddings/oleObject121.bin" ContentType="application/vnd.openxmlformats-officedocument.oleObject"/>
  <Override PartName="/xl/embeddings/oleObject122.bin" ContentType="application/vnd.openxmlformats-officedocument.oleObject"/>
  <Override PartName="/xl/embeddings/oleObject123.bin" ContentType="application/vnd.openxmlformats-officedocument.oleObject"/>
  <Override PartName="/xl/embeddings/oleObject124.bin" ContentType="application/vnd.openxmlformats-officedocument.oleObject"/>
  <Override PartName="/xl/embeddings/oleObject125.bin" ContentType="application/vnd.openxmlformats-officedocument.oleObject"/>
  <Override PartName="/xl/embeddings/oleObject126.bin" ContentType="application/vnd.openxmlformats-officedocument.oleObject"/>
  <Override PartName="/xl/embeddings/oleObject127.bin" ContentType="application/vnd.openxmlformats-officedocument.oleObject"/>
  <Override PartName="/xl/embeddings/oleObject128.bin" ContentType="application/vnd.openxmlformats-officedocument.oleObject"/>
  <Override PartName="/xl/embeddings/oleObject129.bin" ContentType="application/vnd.openxmlformats-officedocument.oleObject"/>
  <Override PartName="/xl/embeddings/oleObject130.bin" ContentType="application/vnd.openxmlformats-officedocument.oleObject"/>
  <Override PartName="/xl/embeddings/oleObject131.bin" ContentType="application/vnd.openxmlformats-officedocument.oleObject"/>
  <Override PartName="/xl/embeddings/oleObject132.bin" ContentType="application/vnd.openxmlformats-officedocument.oleObject"/>
  <Override PartName="/xl/embeddings/oleObject133.bin" ContentType="application/vnd.openxmlformats-officedocument.oleObject"/>
  <Override PartName="/xl/embeddings/oleObject134.bin" ContentType="application/vnd.openxmlformats-officedocument.oleObject"/>
  <Override PartName="/xl/embeddings/oleObject135.bin" ContentType="application/vnd.openxmlformats-officedocument.oleObject"/>
  <Override PartName="/xl/embeddings/oleObject136.bin" ContentType="application/vnd.openxmlformats-officedocument.oleObject"/>
  <Override PartName="/xl/embeddings/oleObject137.bin" ContentType="application/vnd.openxmlformats-officedocument.oleObject"/>
  <Override PartName="/xl/embeddings/oleObject138.bin" ContentType="application/vnd.openxmlformats-officedocument.oleObject"/>
  <Override PartName="/xl/embeddings/oleObject139.bin" ContentType="application/vnd.openxmlformats-officedocument.oleObject"/>
  <Override PartName="/xl/embeddings/oleObject140.bin" ContentType="application/vnd.openxmlformats-officedocument.oleObject"/>
  <Override PartName="/xl/embeddings/oleObject141.bin" ContentType="application/vnd.openxmlformats-officedocument.oleObject"/>
  <Override PartName="/xl/embeddings/oleObject142.bin" ContentType="application/vnd.openxmlformats-officedocument.oleObject"/>
  <Override PartName="/xl/embeddings/oleObject143.bin" ContentType="application/vnd.openxmlformats-officedocument.oleObject"/>
  <Override PartName="/xl/embeddings/oleObject144.bin" ContentType="application/vnd.openxmlformats-officedocument.oleObject"/>
  <Override PartName="/xl/drawings/drawing3.xml" ContentType="application/vnd.openxmlformats-officedocument.drawing+xml"/>
  <Override PartName="/xl/embeddings/oleObject145.bin" ContentType="application/vnd.openxmlformats-officedocument.oleObject"/>
  <Override PartName="/xl/embeddings/oleObject146.bin" ContentType="application/vnd.openxmlformats-officedocument.oleObject"/>
  <Override PartName="/xl/embeddings/oleObject147.bin" ContentType="application/vnd.openxmlformats-officedocument.oleObject"/>
  <Override PartName="/xl/embeddings/oleObject148.bin" ContentType="application/vnd.openxmlformats-officedocument.oleObject"/>
  <Override PartName="/xl/embeddings/oleObject149.bin" ContentType="application/vnd.openxmlformats-officedocument.oleObject"/>
  <Override PartName="/xl/embeddings/oleObject150.bin" ContentType="application/vnd.openxmlformats-officedocument.oleObject"/>
  <Override PartName="/xl/embeddings/oleObject151.bin" ContentType="application/vnd.openxmlformats-officedocument.oleObject"/>
  <Override PartName="/xl/embeddings/oleObject152.bin" ContentType="application/vnd.openxmlformats-officedocument.oleObject"/>
  <Override PartName="/xl/embeddings/oleObject153.bin" ContentType="application/vnd.openxmlformats-officedocument.oleObject"/>
  <Override PartName="/xl/embeddings/oleObject154.bin" ContentType="application/vnd.openxmlformats-officedocument.oleObject"/>
  <Override PartName="/xl/embeddings/oleObject155.bin" ContentType="application/vnd.openxmlformats-officedocument.oleObject"/>
  <Override PartName="/xl/embeddings/oleObject156.bin" ContentType="application/vnd.openxmlformats-officedocument.oleObject"/>
  <Override PartName="/xl/embeddings/oleObject157.bin" ContentType="application/vnd.openxmlformats-officedocument.oleObject"/>
  <Override PartName="/xl/embeddings/oleObject158.bin" ContentType="application/vnd.openxmlformats-officedocument.oleObject"/>
  <Override PartName="/xl/embeddings/oleObject159.bin" ContentType="application/vnd.openxmlformats-officedocument.oleObject"/>
  <Override PartName="/xl/embeddings/oleObject160.bin" ContentType="application/vnd.openxmlformats-officedocument.oleObject"/>
  <Override PartName="/xl/embeddings/oleObject161.bin" ContentType="application/vnd.openxmlformats-officedocument.oleObject"/>
  <Override PartName="/xl/embeddings/oleObject162.bin" ContentType="application/vnd.openxmlformats-officedocument.oleObject"/>
  <Override PartName="/xl/embeddings/oleObject163.bin" ContentType="application/vnd.openxmlformats-officedocument.oleObject"/>
  <Override PartName="/xl/embeddings/oleObject164.bin" ContentType="application/vnd.openxmlformats-officedocument.oleObject"/>
  <Override PartName="/xl/embeddings/oleObject165.bin" ContentType="application/vnd.openxmlformats-officedocument.oleObject"/>
  <Override PartName="/xl/embeddings/oleObject166.bin" ContentType="application/vnd.openxmlformats-officedocument.oleObject"/>
  <Override PartName="/xl/embeddings/oleObject167.bin" ContentType="application/vnd.openxmlformats-officedocument.oleObject"/>
  <Override PartName="/xl/embeddings/oleObject168.bin" ContentType="application/vnd.openxmlformats-officedocument.oleObject"/>
  <Override PartName="/xl/embeddings/oleObject169.bin" ContentType="application/vnd.openxmlformats-officedocument.oleObject"/>
  <Override PartName="/xl/embeddings/oleObject170.bin" ContentType="application/vnd.openxmlformats-officedocument.oleObject"/>
  <Override PartName="/xl/embeddings/oleObject171.bin" ContentType="application/vnd.openxmlformats-officedocument.oleObject"/>
  <Override PartName="/xl/embeddings/oleObject172.bin" ContentType="application/vnd.openxmlformats-officedocument.oleObject"/>
  <Override PartName="/xl/embeddings/oleObject173.bin" ContentType="application/vnd.openxmlformats-officedocument.oleObject"/>
  <Override PartName="/xl/embeddings/oleObject174.bin" ContentType="application/vnd.openxmlformats-officedocument.oleObject"/>
  <Override PartName="/xl/embeddings/oleObject175.bin" ContentType="application/vnd.openxmlformats-officedocument.oleObject"/>
  <Override PartName="/xl/embeddings/oleObject176.bin" ContentType="application/vnd.openxmlformats-officedocument.oleObject"/>
  <Override PartName="/xl/embeddings/oleObject177.bin" ContentType="application/vnd.openxmlformats-officedocument.oleObject"/>
  <Override PartName="/xl/embeddings/oleObject178.bin" ContentType="application/vnd.openxmlformats-officedocument.oleObject"/>
  <Override PartName="/xl/embeddings/oleObject179.bin" ContentType="application/vnd.openxmlformats-officedocument.oleObject"/>
  <Override PartName="/xl/embeddings/oleObject180.bin" ContentType="application/vnd.openxmlformats-officedocument.oleObject"/>
  <Override PartName="/xl/embeddings/oleObject181.bin" ContentType="application/vnd.openxmlformats-officedocument.oleObject"/>
  <Override PartName="/xl/embeddings/oleObject182.bin" ContentType="application/vnd.openxmlformats-officedocument.oleObject"/>
  <Override PartName="/xl/embeddings/oleObject183.bin" ContentType="application/vnd.openxmlformats-officedocument.oleObject"/>
  <Override PartName="/xl/embeddings/oleObject184.bin" ContentType="application/vnd.openxmlformats-officedocument.oleObject"/>
  <Override PartName="/xl/embeddings/oleObject185.bin" ContentType="application/vnd.openxmlformats-officedocument.oleObject"/>
  <Override PartName="/xl/embeddings/oleObject186.bin" ContentType="application/vnd.openxmlformats-officedocument.oleObject"/>
  <Override PartName="/xl/embeddings/oleObject187.bin" ContentType="application/vnd.openxmlformats-officedocument.oleObject"/>
  <Override PartName="/xl/embeddings/oleObject188.bin" ContentType="application/vnd.openxmlformats-officedocument.oleObject"/>
  <Override PartName="/xl/embeddings/oleObject189.bin" ContentType="application/vnd.openxmlformats-officedocument.oleObject"/>
  <Override PartName="/xl/embeddings/oleObject190.bin" ContentType="application/vnd.openxmlformats-officedocument.oleObject"/>
  <Override PartName="/xl/embeddings/oleObject191.bin" ContentType="application/vnd.openxmlformats-officedocument.oleObject"/>
  <Override PartName="/xl/embeddings/oleObject192.bin" ContentType="application/vnd.openxmlformats-officedocument.oleObject"/>
  <Override PartName="/xl/embeddings/oleObject193.bin" ContentType="application/vnd.openxmlformats-officedocument.oleObject"/>
  <Override PartName="/xl/embeddings/oleObject194.bin" ContentType="application/vnd.openxmlformats-officedocument.oleObject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TBA\WEB_Projekte_Download\A_DAM_newweb\Website_BVD_TBA\dokumente\dienstleistungen\dienstleistungen-strassen-und-verkehr\planerkoffer-kantonsstrassen\btd-7-lichtsignalanlagen\"/>
    </mc:Choice>
  </mc:AlternateContent>
  <bookViews>
    <workbookView xWindow="-15" yWindow="4515" windowWidth="15330" windowHeight="4560"/>
  </bookViews>
  <sheets>
    <sheet name="TU" sheetId="1" r:id="rId1"/>
    <sheet name="Datenblatt EAS" sheetId="6" r:id="rId2"/>
    <sheet name="Tabelle LF" sheetId="4" r:id="rId3"/>
    <sheet name="Berechnung LF" sheetId="3" r:id="rId4"/>
    <sheet name="Tabelle1" sheetId="5" r:id="rId5"/>
  </sheets>
  <definedNames>
    <definedName name="_xlnm.Print_Area" localSheetId="3">'Berechnung LF'!$A$551:$FF$555</definedName>
    <definedName name="_xlnm.Print_Area" localSheetId="2">'Tabelle LF'!$A$1:$EX$103</definedName>
    <definedName name="_xlnm.Print_Area" localSheetId="0">TU!$A$1:$EZ$667</definedName>
  </definedNames>
  <calcPr calcId="162913"/>
</workbook>
</file>

<file path=xl/calcChain.xml><?xml version="1.0" encoding="utf-8"?>
<calcChain xmlns="http://schemas.openxmlformats.org/spreadsheetml/2006/main">
  <c r="E66" i="3" l="1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D66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D64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D62" i="3"/>
  <c r="E57" i="3"/>
  <c r="E59" i="3" s="1"/>
  <c r="F57" i="3"/>
  <c r="F59" i="3" s="1"/>
  <c r="G57" i="3"/>
  <c r="G59" i="3" s="1"/>
  <c r="H57" i="3"/>
  <c r="H59" i="3" s="1"/>
  <c r="I57" i="3"/>
  <c r="I59" i="3"/>
  <c r="J57" i="3"/>
  <c r="J59" i="3" s="1"/>
  <c r="K57" i="3"/>
  <c r="K59" i="3" s="1"/>
  <c r="L57" i="3"/>
  <c r="L59" i="3"/>
  <c r="M57" i="3"/>
  <c r="M59" i="3" s="1"/>
  <c r="N57" i="3"/>
  <c r="N59" i="3" s="1"/>
  <c r="O57" i="3"/>
  <c r="O59" i="3" s="1"/>
  <c r="P57" i="3"/>
  <c r="P59" i="3" s="1"/>
  <c r="Q57" i="3"/>
  <c r="Q59" i="3" s="1"/>
  <c r="R57" i="3"/>
  <c r="R59" i="3"/>
  <c r="S57" i="3"/>
  <c r="S59" i="3" s="1"/>
  <c r="T57" i="3"/>
  <c r="T59" i="3"/>
  <c r="U57" i="3"/>
  <c r="U59" i="3"/>
  <c r="V57" i="3"/>
  <c r="V59" i="3" s="1"/>
  <c r="W57" i="3"/>
  <c r="W59" i="3" s="1"/>
  <c r="X57" i="3"/>
  <c r="X59" i="3" s="1"/>
  <c r="Y57" i="3"/>
  <c r="Y59" i="3" s="1"/>
  <c r="Z57" i="3"/>
  <c r="Z59" i="3" s="1"/>
  <c r="AA57" i="3"/>
  <c r="AA59" i="3" s="1"/>
  <c r="AB57" i="3"/>
  <c r="AB59" i="3" s="1"/>
  <c r="AC57" i="3"/>
  <c r="AC59" i="3"/>
  <c r="AD57" i="3"/>
  <c r="AD59" i="3"/>
  <c r="AE57" i="3"/>
  <c r="AE59" i="3" s="1"/>
  <c r="AF57" i="3"/>
  <c r="AF59" i="3"/>
  <c r="AG57" i="3"/>
  <c r="AG59" i="3" s="1"/>
  <c r="AH57" i="3"/>
  <c r="AH59" i="3" s="1"/>
  <c r="AI57" i="3"/>
  <c r="AI59" i="3" s="1"/>
  <c r="D57" i="3"/>
  <c r="D59" i="3" s="1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D55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D44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D42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D4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D31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D29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D27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D23" i="3"/>
  <c r="E83" i="3"/>
  <c r="E85" i="3" s="1"/>
  <c r="BR12" i="4"/>
  <c r="E51" i="3" s="1"/>
  <c r="BR11" i="4"/>
  <c r="E52" i="3" s="1"/>
  <c r="BR13" i="4"/>
  <c r="E21" i="3" s="1"/>
  <c r="E84" i="3"/>
  <c r="E86" i="3" s="1"/>
  <c r="F83" i="3"/>
  <c r="F85" i="3"/>
  <c r="BR15" i="4"/>
  <c r="BR14" i="4"/>
  <c r="F52" i="3" s="1"/>
  <c r="BR16" i="4"/>
  <c r="F53" i="3" s="1"/>
  <c r="F84" i="3"/>
  <c r="F86" i="3"/>
  <c r="G83" i="3"/>
  <c r="G85" i="3" s="1"/>
  <c r="BR18" i="4"/>
  <c r="G51" i="3"/>
  <c r="BR17" i="4"/>
  <c r="G52" i="3" s="1"/>
  <c r="BR19" i="4"/>
  <c r="G84" i="3"/>
  <c r="G86" i="3"/>
  <c r="H83" i="3"/>
  <c r="H85" i="3" s="1"/>
  <c r="BR21" i="4"/>
  <c r="H51" i="3" s="1"/>
  <c r="BR20" i="4"/>
  <c r="BR22" i="4"/>
  <c r="H53" i="3" s="1"/>
  <c r="H84" i="3"/>
  <c r="H86" i="3" s="1"/>
  <c r="I83" i="3"/>
  <c r="I85" i="3" s="1"/>
  <c r="BR24" i="4"/>
  <c r="I51" i="3" s="1"/>
  <c r="BR23" i="4"/>
  <c r="I52" i="3" s="1"/>
  <c r="BR25" i="4"/>
  <c r="I53" i="3" s="1"/>
  <c r="I84" i="3"/>
  <c r="I86" i="3"/>
  <c r="J83" i="3"/>
  <c r="J85" i="3" s="1"/>
  <c r="BR27" i="4"/>
  <c r="J51" i="3" s="1"/>
  <c r="BR26" i="4"/>
  <c r="J52" i="3"/>
  <c r="BR28" i="4"/>
  <c r="J21" i="3" s="1"/>
  <c r="J84" i="3"/>
  <c r="J86" i="3" s="1"/>
  <c r="K83" i="3"/>
  <c r="K85" i="3" s="1"/>
  <c r="BR30" i="4"/>
  <c r="BR29" i="4"/>
  <c r="K52" i="3"/>
  <c r="BR31" i="4"/>
  <c r="K53" i="3"/>
  <c r="K84" i="3"/>
  <c r="K86" i="3" s="1"/>
  <c r="L83" i="3"/>
  <c r="L85" i="3" s="1"/>
  <c r="BR33" i="4"/>
  <c r="L51" i="3" s="1"/>
  <c r="BR32" i="4"/>
  <c r="L52" i="3" s="1"/>
  <c r="BR34" i="4"/>
  <c r="L53" i="3"/>
  <c r="L84" i="3"/>
  <c r="L86" i="3" s="1"/>
  <c r="M83" i="3"/>
  <c r="M85" i="3" s="1"/>
  <c r="BR36" i="4"/>
  <c r="M51" i="3" s="1"/>
  <c r="BR35" i="4"/>
  <c r="M52" i="3"/>
  <c r="BR37" i="4"/>
  <c r="M53" i="3"/>
  <c r="M84" i="3"/>
  <c r="M86" i="3" s="1"/>
  <c r="N83" i="3"/>
  <c r="N85" i="3"/>
  <c r="BR39" i="4"/>
  <c r="BR38" i="4"/>
  <c r="N52" i="3" s="1"/>
  <c r="BR40" i="4"/>
  <c r="N53" i="3" s="1"/>
  <c r="N84" i="3"/>
  <c r="N86" i="3"/>
  <c r="O83" i="3"/>
  <c r="O85" i="3" s="1"/>
  <c r="BR42" i="4"/>
  <c r="O51" i="3" s="1"/>
  <c r="BR41" i="4"/>
  <c r="O52" i="3" s="1"/>
  <c r="BR43" i="4"/>
  <c r="O84" i="3"/>
  <c r="O86" i="3"/>
  <c r="P83" i="3"/>
  <c r="P85" i="3" s="1"/>
  <c r="BR45" i="4"/>
  <c r="P51" i="3"/>
  <c r="BR44" i="4"/>
  <c r="BR46" i="4"/>
  <c r="P53" i="3" s="1"/>
  <c r="P84" i="3"/>
  <c r="P86" i="3" s="1"/>
  <c r="Q83" i="3"/>
  <c r="Q85" i="3" s="1"/>
  <c r="BR48" i="4"/>
  <c r="Q51" i="3" s="1"/>
  <c r="BR47" i="4"/>
  <c r="Q52" i="3"/>
  <c r="BR49" i="4"/>
  <c r="Q53" i="3" s="1"/>
  <c r="Q84" i="3"/>
  <c r="Q86" i="3" s="1"/>
  <c r="R83" i="3"/>
  <c r="R85" i="3" s="1"/>
  <c r="BR51" i="4"/>
  <c r="R51" i="3" s="1"/>
  <c r="BR50" i="4"/>
  <c r="R52" i="3" s="1"/>
  <c r="BR52" i="4"/>
  <c r="R53" i="3" s="1"/>
  <c r="R84" i="3"/>
  <c r="R86" i="3" s="1"/>
  <c r="S83" i="3"/>
  <c r="S85" i="3" s="1"/>
  <c r="BR54" i="4"/>
  <c r="BR53" i="4"/>
  <c r="S52" i="3"/>
  <c r="BR55" i="4"/>
  <c r="S53" i="3" s="1"/>
  <c r="S84" i="3"/>
  <c r="S86" i="3" s="1"/>
  <c r="T83" i="3"/>
  <c r="T85" i="3" s="1"/>
  <c r="BR57" i="4"/>
  <c r="T51" i="3" s="1"/>
  <c r="BR56" i="4"/>
  <c r="T52" i="3" s="1"/>
  <c r="BR58" i="4"/>
  <c r="T53" i="3"/>
  <c r="T84" i="3"/>
  <c r="T86" i="3" s="1"/>
  <c r="U83" i="3"/>
  <c r="U85" i="3" s="1"/>
  <c r="BR60" i="4"/>
  <c r="U51" i="3" s="1"/>
  <c r="BR69" i="4"/>
  <c r="X51" i="3" s="1"/>
  <c r="U52" i="3"/>
  <c r="BR61" i="4"/>
  <c r="U53" i="3"/>
  <c r="U84" i="3"/>
  <c r="U86" i="3" s="1"/>
  <c r="U88" i="3" s="1"/>
  <c r="V83" i="3"/>
  <c r="V85" i="3"/>
  <c r="BR63" i="4"/>
  <c r="V51" i="3" s="1"/>
  <c r="BR62" i="4"/>
  <c r="V52" i="3" s="1"/>
  <c r="V87" i="3" s="1"/>
  <c r="BR64" i="4"/>
  <c r="V53" i="3" s="1"/>
  <c r="V84" i="3"/>
  <c r="V86" i="3"/>
  <c r="W83" i="3"/>
  <c r="W85" i="3"/>
  <c r="BR66" i="4"/>
  <c r="W51" i="3"/>
  <c r="BR65" i="4"/>
  <c r="W52" i="3" s="1"/>
  <c r="BR67" i="4"/>
  <c r="W53" i="3"/>
  <c r="W84" i="3"/>
  <c r="W86" i="3" s="1"/>
  <c r="W88" i="3" s="1"/>
  <c r="X83" i="3"/>
  <c r="X85" i="3" s="1"/>
  <c r="BR68" i="4"/>
  <c r="X52" i="3"/>
  <c r="BR70" i="4"/>
  <c r="X53" i="3"/>
  <c r="X84" i="3"/>
  <c r="X86" i="3" s="1"/>
  <c r="Y83" i="3"/>
  <c r="Y85" i="3"/>
  <c r="BR72" i="4"/>
  <c r="BR71" i="4"/>
  <c r="Y52" i="3" s="1"/>
  <c r="BR73" i="4"/>
  <c r="Y53" i="3" s="1"/>
  <c r="Y84" i="3"/>
  <c r="Y86" i="3"/>
  <c r="Z83" i="3"/>
  <c r="Z85" i="3" s="1"/>
  <c r="BR75" i="4"/>
  <c r="Z51" i="3" s="1"/>
  <c r="BR74" i="4"/>
  <c r="Z52" i="3" s="1"/>
  <c r="BR76" i="4"/>
  <c r="Z53" i="3" s="1"/>
  <c r="Z84" i="3"/>
  <c r="Z86" i="3" s="1"/>
  <c r="AA83" i="3"/>
  <c r="AA85" i="3" s="1"/>
  <c r="BR78" i="4"/>
  <c r="AA51" i="3" s="1"/>
  <c r="BR77" i="4"/>
  <c r="AA19" i="3" s="1"/>
  <c r="BR79" i="4"/>
  <c r="AA53" i="3" s="1"/>
  <c r="AA84" i="3"/>
  <c r="AA86" i="3" s="1"/>
  <c r="AB83" i="3"/>
  <c r="AB85" i="3" s="1"/>
  <c r="BR81" i="4"/>
  <c r="AB51" i="3" s="1"/>
  <c r="BR80" i="4"/>
  <c r="AB52" i="3" s="1"/>
  <c r="BR82" i="4"/>
  <c r="AB53" i="3" s="1"/>
  <c r="AB84" i="3"/>
  <c r="AB86" i="3" s="1"/>
  <c r="AC83" i="3"/>
  <c r="AC85" i="3" s="1"/>
  <c r="BR84" i="4"/>
  <c r="AC51" i="3" s="1"/>
  <c r="BR83" i="4"/>
  <c r="AC52" i="3"/>
  <c r="BR85" i="4"/>
  <c r="AC84" i="3"/>
  <c r="AC86" i="3" s="1"/>
  <c r="AD83" i="3"/>
  <c r="AD85" i="3" s="1"/>
  <c r="BR87" i="4"/>
  <c r="BR86" i="4"/>
  <c r="AD52" i="3" s="1"/>
  <c r="BR88" i="4"/>
  <c r="AD53" i="3"/>
  <c r="AD84" i="3"/>
  <c r="AD86" i="3" s="1"/>
  <c r="AE83" i="3"/>
  <c r="AE85" i="3" s="1"/>
  <c r="BR90" i="4"/>
  <c r="AE51" i="3" s="1"/>
  <c r="BR89" i="4"/>
  <c r="AE52" i="3" s="1"/>
  <c r="BR91" i="4"/>
  <c r="AE53" i="3" s="1"/>
  <c r="AE84" i="3"/>
  <c r="AE86" i="3" s="1"/>
  <c r="AF83" i="3"/>
  <c r="AF85" i="3" s="1"/>
  <c r="BR93" i="4"/>
  <c r="AF51" i="3" s="1"/>
  <c r="BR92" i="4"/>
  <c r="AF52" i="3" s="1"/>
  <c r="BR94" i="4"/>
  <c r="AF53" i="3"/>
  <c r="AF84" i="3"/>
  <c r="AF86" i="3" s="1"/>
  <c r="AG83" i="3"/>
  <c r="AG85" i="3" s="1"/>
  <c r="BR96" i="4"/>
  <c r="AG51" i="3" s="1"/>
  <c r="BR95" i="4"/>
  <c r="AG52" i="3" s="1"/>
  <c r="BR97" i="4"/>
  <c r="AG53" i="3" s="1"/>
  <c r="AG84" i="3"/>
  <c r="AG86" i="3" s="1"/>
  <c r="AH83" i="3"/>
  <c r="AH85" i="3"/>
  <c r="BR99" i="4"/>
  <c r="AH51" i="3"/>
  <c r="BR98" i="4"/>
  <c r="AH52" i="3" s="1"/>
  <c r="BR100" i="4"/>
  <c r="AH84" i="3"/>
  <c r="AH86" i="3" s="1"/>
  <c r="AI83" i="3"/>
  <c r="AI85" i="3" s="1"/>
  <c r="BR102" i="4"/>
  <c r="AI51" i="3" s="1"/>
  <c r="BR101" i="4"/>
  <c r="AI19" i="3" s="1"/>
  <c r="BR103" i="4"/>
  <c r="AI53" i="3" s="1"/>
  <c r="AI84" i="3"/>
  <c r="AI86" i="3" s="1"/>
  <c r="D83" i="3"/>
  <c r="D85" i="3" s="1"/>
  <c r="BR9" i="4"/>
  <c r="D51" i="3" s="1"/>
  <c r="BR8" i="4"/>
  <c r="CA8" i="4" s="1"/>
  <c r="CC508" i="1" s="1"/>
  <c r="BR10" i="4"/>
  <c r="D53" i="3" s="1"/>
  <c r="D84" i="3"/>
  <c r="D86" i="3" s="1"/>
  <c r="E78" i="3"/>
  <c r="E79" i="3" s="1"/>
  <c r="F78" i="3"/>
  <c r="F79" i="3"/>
  <c r="G78" i="3"/>
  <c r="G79" i="3" s="1"/>
  <c r="H78" i="3"/>
  <c r="H79" i="3"/>
  <c r="I78" i="3"/>
  <c r="I79" i="3" s="1"/>
  <c r="J78" i="3"/>
  <c r="J79" i="3" s="1"/>
  <c r="K78" i="3"/>
  <c r="K79" i="3" s="1"/>
  <c r="L78" i="3"/>
  <c r="L79" i="3" s="1"/>
  <c r="M78" i="3"/>
  <c r="M79" i="3"/>
  <c r="N78" i="3"/>
  <c r="N79" i="3" s="1"/>
  <c r="O78" i="3"/>
  <c r="O79" i="3" s="1"/>
  <c r="P78" i="3"/>
  <c r="P79" i="3" s="1"/>
  <c r="Q78" i="3"/>
  <c r="Q79" i="3" s="1"/>
  <c r="CA47" i="4"/>
  <c r="CJ47" i="4" s="1"/>
  <c r="CL547" i="1" s="1"/>
  <c r="R78" i="3"/>
  <c r="R79" i="3"/>
  <c r="S78" i="3"/>
  <c r="S79" i="3" s="1"/>
  <c r="T78" i="3"/>
  <c r="T79" i="3"/>
  <c r="U78" i="3"/>
  <c r="U79" i="3"/>
  <c r="U80" i="3" s="1"/>
  <c r="U81" i="3" s="1"/>
  <c r="U37" i="3"/>
  <c r="V78" i="3"/>
  <c r="V79" i="3" s="1"/>
  <c r="CA62" i="4"/>
  <c r="W78" i="3"/>
  <c r="W79" i="3" s="1"/>
  <c r="X78" i="3"/>
  <c r="X79" i="3" s="1"/>
  <c r="X80" i="3" s="1"/>
  <c r="X81" i="3" s="1"/>
  <c r="CA68" i="4"/>
  <c r="X37" i="3" s="1"/>
  <c r="Y78" i="3"/>
  <c r="Y79" i="3" s="1"/>
  <c r="Z78" i="3"/>
  <c r="Z79" i="3" s="1"/>
  <c r="Z80" i="3" s="1"/>
  <c r="Z81" i="3" s="1"/>
  <c r="CA74" i="4"/>
  <c r="Z37" i="3" s="1"/>
  <c r="AA78" i="3"/>
  <c r="AA79" i="3" s="1"/>
  <c r="AB78" i="3"/>
  <c r="AB79" i="3" s="1"/>
  <c r="AC78" i="3"/>
  <c r="AC79" i="3" s="1"/>
  <c r="AD78" i="3"/>
  <c r="AD79" i="3" s="1"/>
  <c r="AE78" i="3"/>
  <c r="AE79" i="3" s="1"/>
  <c r="AF78" i="3"/>
  <c r="AF79" i="3" s="1"/>
  <c r="AG78" i="3"/>
  <c r="AG79" i="3" s="1"/>
  <c r="AH78" i="3"/>
  <c r="AH79" i="3" s="1"/>
  <c r="AI78" i="3"/>
  <c r="AI79" i="3" s="1"/>
  <c r="D78" i="3"/>
  <c r="D79" i="3" s="1"/>
  <c r="E73" i="3"/>
  <c r="E74" i="3" s="1"/>
  <c r="E75" i="3" s="1"/>
  <c r="E76" i="3" s="1"/>
  <c r="F73" i="3"/>
  <c r="F74" i="3" s="1"/>
  <c r="F75" i="3" s="1"/>
  <c r="F76" i="3" s="1"/>
  <c r="G73" i="3"/>
  <c r="G74" i="3" s="1"/>
  <c r="G75" i="3" s="1"/>
  <c r="G76" i="3" s="1"/>
  <c r="H73" i="3"/>
  <c r="H74" i="3" s="1"/>
  <c r="H75" i="3" s="1"/>
  <c r="H76" i="3" s="1"/>
  <c r="I73" i="3"/>
  <c r="I74" i="3" s="1"/>
  <c r="I75" i="3" s="1"/>
  <c r="I76" i="3" s="1"/>
  <c r="J73" i="3"/>
  <c r="J74" i="3" s="1"/>
  <c r="J75" i="3" s="1"/>
  <c r="J76" i="3" s="1"/>
  <c r="K73" i="3"/>
  <c r="K74" i="3" s="1"/>
  <c r="K75" i="3" s="1"/>
  <c r="K76" i="3" s="1"/>
  <c r="L73" i="3"/>
  <c r="L74" i="3" s="1"/>
  <c r="L75" i="3" s="1"/>
  <c r="L76" i="3" s="1"/>
  <c r="M73" i="3"/>
  <c r="M74" i="3" s="1"/>
  <c r="M75" i="3" s="1"/>
  <c r="M76" i="3" s="1"/>
  <c r="N73" i="3"/>
  <c r="N74" i="3" s="1"/>
  <c r="N75" i="3" s="1"/>
  <c r="N76" i="3" s="1"/>
  <c r="O73" i="3"/>
  <c r="O74" i="3" s="1"/>
  <c r="O75" i="3" s="1"/>
  <c r="O76" i="3" s="1"/>
  <c r="P73" i="3"/>
  <c r="P74" i="3" s="1"/>
  <c r="P75" i="3" s="1"/>
  <c r="P76" i="3" s="1"/>
  <c r="Q73" i="3"/>
  <c r="Q74" i="3" s="1"/>
  <c r="Q75" i="3" s="1"/>
  <c r="Q76" i="3" s="1"/>
  <c r="R73" i="3"/>
  <c r="R74" i="3" s="1"/>
  <c r="R75" i="3" s="1"/>
  <c r="R76" i="3" s="1"/>
  <c r="S73" i="3"/>
  <c r="S74" i="3" s="1"/>
  <c r="S75" i="3"/>
  <c r="S76" i="3" s="1"/>
  <c r="T73" i="3"/>
  <c r="T74" i="3" s="1"/>
  <c r="T75" i="3" s="1"/>
  <c r="T76" i="3" s="1"/>
  <c r="U73" i="3"/>
  <c r="U74" i="3" s="1"/>
  <c r="U75" i="3" s="1"/>
  <c r="U76" i="3" s="1"/>
  <c r="V73" i="3"/>
  <c r="V74" i="3" s="1"/>
  <c r="V75" i="3" s="1"/>
  <c r="V76" i="3" s="1"/>
  <c r="W73" i="3"/>
  <c r="W74" i="3" s="1"/>
  <c r="W75" i="3" s="1"/>
  <c r="W76" i="3" s="1"/>
  <c r="X73" i="3"/>
  <c r="X74" i="3" s="1"/>
  <c r="X75" i="3" s="1"/>
  <c r="X76" i="3" s="1"/>
  <c r="Y73" i="3"/>
  <c r="Y74" i="3" s="1"/>
  <c r="Y75" i="3" s="1"/>
  <c r="Y76" i="3" s="1"/>
  <c r="Z73" i="3"/>
  <c r="Z74" i="3" s="1"/>
  <c r="Z75" i="3" s="1"/>
  <c r="Z76" i="3" s="1"/>
  <c r="AA73" i="3"/>
  <c r="AA74" i="3" s="1"/>
  <c r="AA75" i="3"/>
  <c r="AA76" i="3" s="1"/>
  <c r="AB73" i="3"/>
  <c r="AB74" i="3" s="1"/>
  <c r="AB75" i="3" s="1"/>
  <c r="AB76" i="3" s="1"/>
  <c r="AC73" i="3"/>
  <c r="AC74" i="3" s="1"/>
  <c r="AC75" i="3" s="1"/>
  <c r="AC76" i="3" s="1"/>
  <c r="AD73" i="3"/>
  <c r="AD74" i="3" s="1"/>
  <c r="AD75" i="3" s="1"/>
  <c r="AD76" i="3" s="1"/>
  <c r="AE73" i="3"/>
  <c r="AE74" i="3" s="1"/>
  <c r="AE75" i="3" s="1"/>
  <c r="AE76" i="3" s="1"/>
  <c r="AF73" i="3"/>
  <c r="AF74" i="3" s="1"/>
  <c r="AF75" i="3" s="1"/>
  <c r="AF76" i="3" s="1"/>
  <c r="AG73" i="3"/>
  <c r="AG74" i="3" s="1"/>
  <c r="AG75" i="3" s="1"/>
  <c r="AG76" i="3" s="1"/>
  <c r="AH73" i="3"/>
  <c r="AH74" i="3" s="1"/>
  <c r="AH75" i="3" s="1"/>
  <c r="AH76" i="3" s="1"/>
  <c r="AI73" i="3"/>
  <c r="AI74" i="3" s="1"/>
  <c r="AI75" i="3" s="1"/>
  <c r="AI76" i="3" s="1"/>
  <c r="D73" i="3"/>
  <c r="D74" i="3" s="1"/>
  <c r="D75" i="3" s="1"/>
  <c r="D76" i="3" s="1"/>
  <c r="U50" i="3"/>
  <c r="AC71" i="3"/>
  <c r="AB71" i="3"/>
  <c r="AC47" i="3"/>
  <c r="AB47" i="3"/>
  <c r="AC34" i="3"/>
  <c r="AB34" i="3"/>
  <c r="AC17" i="3"/>
  <c r="AB17" i="3"/>
  <c r="AC14" i="3"/>
  <c r="AB14" i="3"/>
  <c r="AC11" i="3"/>
  <c r="AB11" i="3"/>
  <c r="AC8" i="3"/>
  <c r="AB8" i="3"/>
  <c r="AC5" i="3"/>
  <c r="AC2" i="3" s="1"/>
  <c r="CY83" i="4" s="1"/>
  <c r="AB5" i="3"/>
  <c r="AE71" i="3"/>
  <c r="AD71" i="3"/>
  <c r="AE47" i="3"/>
  <c r="AD47" i="3"/>
  <c r="AE34" i="3"/>
  <c r="AD34" i="3"/>
  <c r="AE17" i="3"/>
  <c r="AD17" i="3"/>
  <c r="AE14" i="3"/>
  <c r="AD14" i="3"/>
  <c r="AE11" i="3"/>
  <c r="AD11" i="3"/>
  <c r="AE8" i="3"/>
  <c r="AD8" i="3"/>
  <c r="AE5" i="3"/>
  <c r="AD5" i="3"/>
  <c r="AD2" i="3" s="1"/>
  <c r="CY86" i="4" s="1"/>
  <c r="DF86" i="4" s="1"/>
  <c r="AG71" i="3"/>
  <c r="AF71" i="3"/>
  <c r="AG47" i="3"/>
  <c r="AF47" i="3"/>
  <c r="AG34" i="3"/>
  <c r="AF34" i="3"/>
  <c r="AG17" i="3"/>
  <c r="AF17" i="3"/>
  <c r="AG14" i="3"/>
  <c r="AF14" i="3"/>
  <c r="AG11" i="3"/>
  <c r="AF11" i="3"/>
  <c r="AG8" i="3"/>
  <c r="AF8" i="3"/>
  <c r="AG5" i="3"/>
  <c r="AF5" i="3"/>
  <c r="AH71" i="3"/>
  <c r="AH47" i="3"/>
  <c r="AH34" i="3"/>
  <c r="AH17" i="3"/>
  <c r="AH14" i="3"/>
  <c r="AH11" i="3"/>
  <c r="AH8" i="3"/>
  <c r="AH5" i="3"/>
  <c r="AA71" i="3"/>
  <c r="AA47" i="3"/>
  <c r="AA34" i="3"/>
  <c r="AA17" i="3"/>
  <c r="AA14" i="3"/>
  <c r="AA11" i="3"/>
  <c r="AA8" i="3"/>
  <c r="AA2" i="3" s="1"/>
  <c r="AA5" i="3"/>
  <c r="AI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I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I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I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I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I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I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AI5" i="3"/>
  <c r="Z5" i="3"/>
  <c r="Y5" i="3"/>
  <c r="X5" i="3"/>
  <c r="X2" i="3" s="1"/>
  <c r="W5" i="3"/>
  <c r="W2" i="3" s="1"/>
  <c r="CY65" i="4" s="1"/>
  <c r="V5" i="3"/>
  <c r="U5" i="3"/>
  <c r="T5" i="3"/>
  <c r="T2" i="3" s="1"/>
  <c r="S5" i="3"/>
  <c r="R5" i="3"/>
  <c r="R2" i="3" s="1"/>
  <c r="CY50" i="4" s="1"/>
  <c r="Q5" i="3"/>
  <c r="P5" i="3"/>
  <c r="O5" i="3"/>
  <c r="O2" i="3" s="1"/>
  <c r="CY41" i="4" s="1"/>
  <c r="DF41" i="4" s="1"/>
  <c r="N5" i="3"/>
  <c r="N2" i="3" s="1"/>
  <c r="CY38" i="4" s="1"/>
  <c r="M5" i="3"/>
  <c r="M2" i="3" s="1"/>
  <c r="CY35" i="4" s="1"/>
  <c r="DF35" i="4" s="1"/>
  <c r="L5" i="3"/>
  <c r="L2" i="3" s="1"/>
  <c r="K5" i="3"/>
  <c r="J5" i="3"/>
  <c r="J2" i="3" s="1"/>
  <c r="CY26" i="4" s="1"/>
  <c r="DA526" i="1" s="1"/>
  <c r="I5" i="3"/>
  <c r="H5" i="3"/>
  <c r="H2" i="3" s="1"/>
  <c r="CY20" i="4" s="1"/>
  <c r="G5" i="3"/>
  <c r="F5" i="3"/>
  <c r="F2" i="3" s="1"/>
  <c r="CY14" i="4" s="1"/>
  <c r="DF14" i="4" s="1"/>
  <c r="DH514" i="1" s="1"/>
  <c r="E5" i="3"/>
  <c r="E2" i="3" s="1"/>
  <c r="CY11" i="4" s="1"/>
  <c r="D5" i="3"/>
  <c r="D2" i="3" s="1"/>
  <c r="CY8" i="4" s="1"/>
  <c r="DF8" i="4" s="1"/>
  <c r="DH508" i="1" s="1"/>
  <c r="AI2" i="3"/>
  <c r="Z2" i="3"/>
  <c r="CY74" i="4" s="1"/>
  <c r="U2" i="3"/>
  <c r="CY59" i="4" s="1"/>
  <c r="S2" i="3"/>
  <c r="CY53" i="4" s="1"/>
  <c r="P2" i="3"/>
  <c r="CY44" i="4" s="1"/>
  <c r="K2" i="3"/>
  <c r="G2" i="3"/>
  <c r="CY17" i="4" s="1"/>
  <c r="DF17" i="4" s="1"/>
  <c r="DH517" i="1" s="1"/>
  <c r="D21" i="3"/>
  <c r="Q50" i="3"/>
  <c r="AI21" i="3"/>
  <c r="AG21" i="3"/>
  <c r="AF21" i="3"/>
  <c r="AE21" i="3"/>
  <c r="AD21" i="3"/>
  <c r="AA21" i="3"/>
  <c r="Z21" i="3"/>
  <c r="Y21" i="3"/>
  <c r="X21" i="3"/>
  <c r="W21" i="3"/>
  <c r="V21" i="3"/>
  <c r="U21" i="3"/>
  <c r="T21" i="3"/>
  <c r="S21" i="3"/>
  <c r="R21" i="3"/>
  <c r="Q21" i="3"/>
  <c r="N21" i="3"/>
  <c r="M21" i="3"/>
  <c r="L21" i="3"/>
  <c r="K21" i="3"/>
  <c r="I21" i="3"/>
  <c r="H21" i="3"/>
  <c r="AH19" i="3"/>
  <c r="AG19" i="3"/>
  <c r="AE19" i="3"/>
  <c r="AD19" i="3"/>
  <c r="AC19" i="3"/>
  <c r="AB19" i="3"/>
  <c r="Y19" i="3"/>
  <c r="X19" i="3"/>
  <c r="W19" i="3"/>
  <c r="V19" i="3"/>
  <c r="U19" i="3"/>
  <c r="S19" i="3"/>
  <c r="R19" i="3"/>
  <c r="Q19" i="3"/>
  <c r="P19" i="3"/>
  <c r="N19" i="3"/>
  <c r="M19" i="3"/>
  <c r="K19" i="3"/>
  <c r="J19" i="3"/>
  <c r="I19" i="3"/>
  <c r="G19" i="3"/>
  <c r="F19" i="3"/>
  <c r="E19" i="3"/>
  <c r="CY101" i="4"/>
  <c r="DA601" i="1" s="1"/>
  <c r="CY77" i="4"/>
  <c r="CY68" i="4"/>
  <c r="CY56" i="4"/>
  <c r="DF56" i="4" s="1"/>
  <c r="CY32" i="4"/>
  <c r="CY29" i="4"/>
  <c r="DA529" i="1" s="1"/>
  <c r="DV11" i="4"/>
  <c r="DX511" i="1" s="1"/>
  <c r="DV14" i="4"/>
  <c r="DV17" i="4"/>
  <c r="DV20" i="4"/>
  <c r="DV23" i="4"/>
  <c r="DV26" i="4"/>
  <c r="DV29" i="4"/>
  <c r="DV32" i="4"/>
  <c r="DV35" i="4"/>
  <c r="DV38" i="4"/>
  <c r="DX538" i="1" s="1"/>
  <c r="DV41" i="4"/>
  <c r="DX541" i="1" s="1"/>
  <c r="DV44" i="4"/>
  <c r="DV47" i="4"/>
  <c r="DV50" i="4"/>
  <c r="DX550" i="1" s="1"/>
  <c r="DV53" i="4"/>
  <c r="DX553" i="1" s="1"/>
  <c r="DV56" i="4"/>
  <c r="DV59" i="4"/>
  <c r="BR59" i="4"/>
  <c r="CA59" i="4" s="1"/>
  <c r="DV62" i="4"/>
  <c r="DV65" i="4"/>
  <c r="DV68" i="4"/>
  <c r="DV71" i="4"/>
  <c r="DV74" i="4"/>
  <c r="DV77" i="4"/>
  <c r="DV80" i="4"/>
  <c r="DV83" i="4"/>
  <c r="DV86" i="4"/>
  <c r="DV89" i="4"/>
  <c r="DX589" i="1" s="1"/>
  <c r="DV92" i="4"/>
  <c r="DV95" i="4"/>
  <c r="DV98" i="4"/>
  <c r="DX598" i="1" s="1"/>
  <c r="DV101" i="4"/>
  <c r="DV8" i="4"/>
  <c r="DF29" i="4"/>
  <c r="DH529" i="1" s="1"/>
  <c r="DF59" i="4"/>
  <c r="DH559" i="1" s="1"/>
  <c r="DF77" i="4"/>
  <c r="DF101" i="4"/>
  <c r="DH601" i="1" s="1"/>
  <c r="CJ68" i="4"/>
  <c r="CL568" i="1" s="1"/>
  <c r="P511" i="1"/>
  <c r="P514" i="1"/>
  <c r="P517" i="1"/>
  <c r="P520" i="1"/>
  <c r="P523" i="1"/>
  <c r="P526" i="1"/>
  <c r="P529" i="1"/>
  <c r="P532" i="1"/>
  <c r="P535" i="1"/>
  <c r="P538" i="1"/>
  <c r="P541" i="1"/>
  <c r="P544" i="1"/>
  <c r="P547" i="1"/>
  <c r="P550" i="1"/>
  <c r="P553" i="1"/>
  <c r="P556" i="1"/>
  <c r="P559" i="1"/>
  <c r="P562" i="1"/>
  <c r="P565" i="1"/>
  <c r="P568" i="1"/>
  <c r="P571" i="1"/>
  <c r="P574" i="1"/>
  <c r="P577" i="1"/>
  <c r="P580" i="1"/>
  <c r="P583" i="1"/>
  <c r="P586" i="1"/>
  <c r="P589" i="1"/>
  <c r="P592" i="1"/>
  <c r="P595" i="1"/>
  <c r="P598" i="1"/>
  <c r="P601" i="1"/>
  <c r="P508" i="1"/>
  <c r="X505" i="1"/>
  <c r="DX517" i="1"/>
  <c r="DX520" i="1"/>
  <c r="DX526" i="1"/>
  <c r="DX529" i="1"/>
  <c r="DX535" i="1"/>
  <c r="DX544" i="1"/>
  <c r="DX547" i="1"/>
  <c r="DX559" i="1"/>
  <c r="DX565" i="1"/>
  <c r="DX571" i="1"/>
  <c r="DX592" i="1"/>
  <c r="DX595" i="1"/>
  <c r="DX508" i="1"/>
  <c r="DH541" i="1"/>
  <c r="DH556" i="1"/>
  <c r="DH577" i="1"/>
  <c r="DA514" i="1"/>
  <c r="DA535" i="1"/>
  <c r="DA541" i="1"/>
  <c r="DA556" i="1"/>
  <c r="DA559" i="1"/>
  <c r="DA577" i="1"/>
  <c r="DA508" i="1"/>
  <c r="CV511" i="1"/>
  <c r="CV514" i="1"/>
  <c r="CV517" i="1"/>
  <c r="CV520" i="1"/>
  <c r="CV523" i="1"/>
  <c r="CV526" i="1"/>
  <c r="CV529" i="1"/>
  <c r="CV532" i="1"/>
  <c r="CV535" i="1"/>
  <c r="CV538" i="1"/>
  <c r="CV541" i="1"/>
  <c r="CV544" i="1"/>
  <c r="CV547" i="1"/>
  <c r="CV550" i="1"/>
  <c r="CV553" i="1"/>
  <c r="CV556" i="1"/>
  <c r="CV559" i="1"/>
  <c r="CV562" i="1"/>
  <c r="CV565" i="1"/>
  <c r="CV568" i="1"/>
  <c r="CV571" i="1"/>
  <c r="CV574" i="1"/>
  <c r="CV577" i="1"/>
  <c r="CV580" i="1"/>
  <c r="CV583" i="1"/>
  <c r="CV586" i="1"/>
  <c r="CV589" i="1"/>
  <c r="CV592" i="1"/>
  <c r="CV595" i="1"/>
  <c r="CV598" i="1"/>
  <c r="CV601" i="1"/>
  <c r="CV508" i="1"/>
  <c r="CQ511" i="1"/>
  <c r="CQ514" i="1"/>
  <c r="CQ517" i="1"/>
  <c r="CQ520" i="1"/>
  <c r="CQ523" i="1"/>
  <c r="CQ526" i="1"/>
  <c r="CQ529" i="1"/>
  <c r="CQ532" i="1"/>
  <c r="CQ535" i="1"/>
  <c r="CQ538" i="1"/>
  <c r="CQ541" i="1"/>
  <c r="CQ544" i="1"/>
  <c r="CQ547" i="1"/>
  <c r="CQ550" i="1"/>
  <c r="CQ553" i="1"/>
  <c r="CQ556" i="1"/>
  <c r="CQ559" i="1"/>
  <c r="CQ562" i="1"/>
  <c r="CQ565" i="1"/>
  <c r="CQ568" i="1"/>
  <c r="CQ571" i="1"/>
  <c r="CQ574" i="1"/>
  <c r="CQ577" i="1"/>
  <c r="CQ580" i="1"/>
  <c r="CQ583" i="1"/>
  <c r="CQ586" i="1"/>
  <c r="CQ589" i="1"/>
  <c r="CQ592" i="1"/>
  <c r="CQ595" i="1"/>
  <c r="CQ598" i="1"/>
  <c r="CQ601" i="1"/>
  <c r="CQ508" i="1"/>
  <c r="CC547" i="1"/>
  <c r="CC568" i="1"/>
  <c r="CC574" i="1"/>
  <c r="BT509" i="1"/>
  <c r="BT510" i="1"/>
  <c r="BT511" i="1"/>
  <c r="BT512" i="1"/>
  <c r="BT513" i="1"/>
  <c r="BT514" i="1"/>
  <c r="BT515" i="1"/>
  <c r="BT516" i="1"/>
  <c r="BT517" i="1"/>
  <c r="BT518" i="1"/>
  <c r="BT519" i="1"/>
  <c r="BT520" i="1"/>
  <c r="BT521" i="1"/>
  <c r="BT522" i="1"/>
  <c r="BT523" i="1"/>
  <c r="BT524" i="1"/>
  <c r="BT525" i="1"/>
  <c r="BT526" i="1"/>
  <c r="BT527" i="1"/>
  <c r="BT528" i="1"/>
  <c r="BT529" i="1"/>
  <c r="BT530" i="1"/>
  <c r="BT531" i="1"/>
  <c r="BT532" i="1"/>
  <c r="BT533" i="1"/>
  <c r="BT534" i="1"/>
  <c r="BT535" i="1"/>
  <c r="BT536" i="1"/>
  <c r="BT537" i="1"/>
  <c r="BT538" i="1"/>
  <c r="BT539" i="1"/>
  <c r="BT540" i="1"/>
  <c r="BT541" i="1"/>
  <c r="BT542" i="1"/>
  <c r="BT543" i="1"/>
  <c r="BT544" i="1"/>
  <c r="BT545" i="1"/>
  <c r="BT546" i="1"/>
  <c r="BT547" i="1"/>
  <c r="BT548" i="1"/>
  <c r="BT549" i="1"/>
  <c r="BT550" i="1"/>
  <c r="BT551" i="1"/>
  <c r="BT552" i="1"/>
  <c r="BT553" i="1"/>
  <c r="BT554" i="1"/>
  <c r="BT555" i="1"/>
  <c r="BT556" i="1"/>
  <c r="BT557" i="1"/>
  <c r="BT558" i="1"/>
  <c r="BT559" i="1"/>
  <c r="BT560" i="1"/>
  <c r="BT561" i="1"/>
  <c r="BT562" i="1"/>
  <c r="BT563" i="1"/>
  <c r="BT564" i="1"/>
  <c r="BT565" i="1"/>
  <c r="BT566" i="1"/>
  <c r="BT567" i="1"/>
  <c r="BT568" i="1"/>
  <c r="BT569" i="1"/>
  <c r="BT570" i="1"/>
  <c r="BT571" i="1"/>
  <c r="BT572" i="1"/>
  <c r="BT573" i="1"/>
  <c r="BT574" i="1"/>
  <c r="BT575" i="1"/>
  <c r="BT576" i="1"/>
  <c r="BT577" i="1"/>
  <c r="BT578" i="1"/>
  <c r="BT579" i="1"/>
  <c r="BT580" i="1"/>
  <c r="BT581" i="1"/>
  <c r="BT582" i="1"/>
  <c r="BT583" i="1"/>
  <c r="BT584" i="1"/>
  <c r="BT585" i="1"/>
  <c r="BT586" i="1"/>
  <c r="BT587" i="1"/>
  <c r="BT588" i="1"/>
  <c r="BT589" i="1"/>
  <c r="BT590" i="1"/>
  <c r="BT591" i="1"/>
  <c r="BT592" i="1"/>
  <c r="BT593" i="1"/>
  <c r="BT594" i="1"/>
  <c r="BT595" i="1"/>
  <c r="BT596" i="1"/>
  <c r="BT597" i="1"/>
  <c r="BT598" i="1"/>
  <c r="BT599" i="1"/>
  <c r="BT600" i="1"/>
  <c r="BT601" i="1"/>
  <c r="BT602" i="1"/>
  <c r="BT603" i="1"/>
  <c r="X509" i="1"/>
  <c r="AF509" i="1"/>
  <c r="AN509" i="1"/>
  <c r="AV509" i="1"/>
  <c r="BD509" i="1"/>
  <c r="BL509" i="1"/>
  <c r="X510" i="1"/>
  <c r="AF510" i="1"/>
  <c r="AN510" i="1"/>
  <c r="AV510" i="1"/>
  <c r="BD510" i="1"/>
  <c r="BL510" i="1"/>
  <c r="X511" i="1"/>
  <c r="AF511" i="1"/>
  <c r="AN511" i="1"/>
  <c r="AV511" i="1"/>
  <c r="BD511" i="1"/>
  <c r="BL511" i="1"/>
  <c r="X512" i="1"/>
  <c r="AF512" i="1"/>
  <c r="AN512" i="1"/>
  <c r="AV512" i="1"/>
  <c r="BD512" i="1"/>
  <c r="BL512" i="1"/>
  <c r="X513" i="1"/>
  <c r="AF513" i="1"/>
  <c r="AN513" i="1"/>
  <c r="AV513" i="1"/>
  <c r="BD513" i="1"/>
  <c r="BL513" i="1"/>
  <c r="X514" i="1"/>
  <c r="AF514" i="1"/>
  <c r="AN514" i="1"/>
  <c r="AV514" i="1"/>
  <c r="BD514" i="1"/>
  <c r="BL514" i="1"/>
  <c r="X515" i="1"/>
  <c r="AF515" i="1"/>
  <c r="AN515" i="1"/>
  <c r="AV515" i="1"/>
  <c r="BD515" i="1"/>
  <c r="BL515" i="1"/>
  <c r="X516" i="1"/>
  <c r="AF516" i="1"/>
  <c r="AN516" i="1"/>
  <c r="AV516" i="1"/>
  <c r="BD516" i="1"/>
  <c r="BL516" i="1"/>
  <c r="X517" i="1"/>
  <c r="AF517" i="1"/>
  <c r="AN517" i="1"/>
  <c r="AV517" i="1"/>
  <c r="BD517" i="1"/>
  <c r="BL517" i="1"/>
  <c r="X518" i="1"/>
  <c r="AF518" i="1"/>
  <c r="AN518" i="1"/>
  <c r="AV518" i="1"/>
  <c r="BD518" i="1"/>
  <c r="BL518" i="1"/>
  <c r="X519" i="1"/>
  <c r="AF519" i="1"/>
  <c r="AN519" i="1"/>
  <c r="AV519" i="1"/>
  <c r="BD519" i="1"/>
  <c r="BL519" i="1"/>
  <c r="X520" i="1"/>
  <c r="AF520" i="1"/>
  <c r="AN520" i="1"/>
  <c r="AV520" i="1"/>
  <c r="BD520" i="1"/>
  <c r="BL520" i="1"/>
  <c r="X521" i="1"/>
  <c r="AF521" i="1"/>
  <c r="AN521" i="1"/>
  <c r="AV521" i="1"/>
  <c r="BD521" i="1"/>
  <c r="BL521" i="1"/>
  <c r="X522" i="1"/>
  <c r="AF522" i="1"/>
  <c r="AN522" i="1"/>
  <c r="AV522" i="1"/>
  <c r="BD522" i="1"/>
  <c r="BL522" i="1"/>
  <c r="X523" i="1"/>
  <c r="AF523" i="1"/>
  <c r="AN523" i="1"/>
  <c r="AV523" i="1"/>
  <c r="BD523" i="1"/>
  <c r="BL523" i="1"/>
  <c r="X524" i="1"/>
  <c r="AF524" i="1"/>
  <c r="AN524" i="1"/>
  <c r="AV524" i="1"/>
  <c r="BD524" i="1"/>
  <c r="BL524" i="1"/>
  <c r="X525" i="1"/>
  <c r="AF525" i="1"/>
  <c r="AN525" i="1"/>
  <c r="AV525" i="1"/>
  <c r="BD525" i="1"/>
  <c r="BL525" i="1"/>
  <c r="X526" i="1"/>
  <c r="AF526" i="1"/>
  <c r="AN526" i="1"/>
  <c r="AV526" i="1"/>
  <c r="BD526" i="1"/>
  <c r="BL526" i="1"/>
  <c r="X527" i="1"/>
  <c r="AF527" i="1"/>
  <c r="AN527" i="1"/>
  <c r="AV527" i="1"/>
  <c r="BD527" i="1"/>
  <c r="BL527" i="1"/>
  <c r="X528" i="1"/>
  <c r="AF528" i="1"/>
  <c r="AN528" i="1"/>
  <c r="AV528" i="1"/>
  <c r="BD528" i="1"/>
  <c r="BL528" i="1"/>
  <c r="X529" i="1"/>
  <c r="AF529" i="1"/>
  <c r="AN529" i="1"/>
  <c r="AV529" i="1"/>
  <c r="BD529" i="1"/>
  <c r="BL529" i="1"/>
  <c r="X530" i="1"/>
  <c r="AF530" i="1"/>
  <c r="AN530" i="1"/>
  <c r="AV530" i="1"/>
  <c r="BD530" i="1"/>
  <c r="BL530" i="1"/>
  <c r="X531" i="1"/>
  <c r="AF531" i="1"/>
  <c r="AN531" i="1"/>
  <c r="AV531" i="1"/>
  <c r="BD531" i="1"/>
  <c r="BL531" i="1"/>
  <c r="X532" i="1"/>
  <c r="AF532" i="1"/>
  <c r="AN532" i="1"/>
  <c r="AV532" i="1"/>
  <c r="BD532" i="1"/>
  <c r="BL532" i="1"/>
  <c r="X533" i="1"/>
  <c r="AF533" i="1"/>
  <c r="AN533" i="1"/>
  <c r="AV533" i="1"/>
  <c r="BD533" i="1"/>
  <c r="BL533" i="1"/>
  <c r="X534" i="1"/>
  <c r="AF534" i="1"/>
  <c r="AN534" i="1"/>
  <c r="AV534" i="1"/>
  <c r="BD534" i="1"/>
  <c r="BL534" i="1"/>
  <c r="X535" i="1"/>
  <c r="AF535" i="1"/>
  <c r="AN535" i="1"/>
  <c r="AV535" i="1"/>
  <c r="BD535" i="1"/>
  <c r="BL535" i="1"/>
  <c r="X536" i="1"/>
  <c r="AF536" i="1"/>
  <c r="AN536" i="1"/>
  <c r="AV536" i="1"/>
  <c r="BD536" i="1"/>
  <c r="BL536" i="1"/>
  <c r="X537" i="1"/>
  <c r="AF537" i="1"/>
  <c r="AN537" i="1"/>
  <c r="AV537" i="1"/>
  <c r="BD537" i="1"/>
  <c r="BL537" i="1"/>
  <c r="X538" i="1"/>
  <c r="AF538" i="1"/>
  <c r="AN538" i="1"/>
  <c r="AV538" i="1"/>
  <c r="BD538" i="1"/>
  <c r="BL538" i="1"/>
  <c r="X539" i="1"/>
  <c r="AF539" i="1"/>
  <c r="AN539" i="1"/>
  <c r="AV539" i="1"/>
  <c r="BD539" i="1"/>
  <c r="BL539" i="1"/>
  <c r="X540" i="1"/>
  <c r="AF540" i="1"/>
  <c r="AN540" i="1"/>
  <c r="AV540" i="1"/>
  <c r="BD540" i="1"/>
  <c r="BL540" i="1"/>
  <c r="X541" i="1"/>
  <c r="AF541" i="1"/>
  <c r="AN541" i="1"/>
  <c r="AV541" i="1"/>
  <c r="BD541" i="1"/>
  <c r="BL541" i="1"/>
  <c r="X542" i="1"/>
  <c r="AF542" i="1"/>
  <c r="AN542" i="1"/>
  <c r="AV542" i="1"/>
  <c r="BD542" i="1"/>
  <c r="BL542" i="1"/>
  <c r="X543" i="1"/>
  <c r="AF543" i="1"/>
  <c r="AN543" i="1"/>
  <c r="AV543" i="1"/>
  <c r="BD543" i="1"/>
  <c r="BL543" i="1"/>
  <c r="X544" i="1"/>
  <c r="AF544" i="1"/>
  <c r="AN544" i="1"/>
  <c r="AV544" i="1"/>
  <c r="BD544" i="1"/>
  <c r="BL544" i="1"/>
  <c r="X545" i="1"/>
  <c r="AF545" i="1"/>
  <c r="AN545" i="1"/>
  <c r="AV545" i="1"/>
  <c r="BD545" i="1"/>
  <c r="BL545" i="1"/>
  <c r="X546" i="1"/>
  <c r="AF546" i="1"/>
  <c r="AN546" i="1"/>
  <c r="AV546" i="1"/>
  <c r="BD546" i="1"/>
  <c r="BL546" i="1"/>
  <c r="X547" i="1"/>
  <c r="AF547" i="1"/>
  <c r="AN547" i="1"/>
  <c r="AV547" i="1"/>
  <c r="BD547" i="1"/>
  <c r="BL547" i="1"/>
  <c r="X548" i="1"/>
  <c r="AF548" i="1"/>
  <c r="AN548" i="1"/>
  <c r="AV548" i="1"/>
  <c r="BD548" i="1"/>
  <c r="BL548" i="1"/>
  <c r="X549" i="1"/>
  <c r="AF549" i="1"/>
  <c r="AN549" i="1"/>
  <c r="AV549" i="1"/>
  <c r="BD549" i="1"/>
  <c r="BL549" i="1"/>
  <c r="X550" i="1"/>
  <c r="AF550" i="1"/>
  <c r="AN550" i="1"/>
  <c r="AV550" i="1"/>
  <c r="BD550" i="1"/>
  <c r="BL550" i="1"/>
  <c r="X551" i="1"/>
  <c r="AF551" i="1"/>
  <c r="AN551" i="1"/>
  <c r="AV551" i="1"/>
  <c r="BD551" i="1"/>
  <c r="BL551" i="1"/>
  <c r="X552" i="1"/>
  <c r="AF552" i="1"/>
  <c r="AN552" i="1"/>
  <c r="AV552" i="1"/>
  <c r="BD552" i="1"/>
  <c r="BL552" i="1"/>
  <c r="X553" i="1"/>
  <c r="AF553" i="1"/>
  <c r="AN553" i="1"/>
  <c r="AV553" i="1"/>
  <c r="BD553" i="1"/>
  <c r="BL553" i="1"/>
  <c r="X554" i="1"/>
  <c r="AF554" i="1"/>
  <c r="AN554" i="1"/>
  <c r="AV554" i="1"/>
  <c r="BD554" i="1"/>
  <c r="BL554" i="1"/>
  <c r="X555" i="1"/>
  <c r="AF555" i="1"/>
  <c r="AN555" i="1"/>
  <c r="AV555" i="1"/>
  <c r="BD555" i="1"/>
  <c r="BL555" i="1"/>
  <c r="X556" i="1"/>
  <c r="AF556" i="1"/>
  <c r="AN556" i="1"/>
  <c r="AV556" i="1"/>
  <c r="BD556" i="1"/>
  <c r="BL556" i="1"/>
  <c r="X557" i="1"/>
  <c r="AF557" i="1"/>
  <c r="AN557" i="1"/>
  <c r="AV557" i="1"/>
  <c r="BD557" i="1"/>
  <c r="BL557" i="1"/>
  <c r="X558" i="1"/>
  <c r="AF558" i="1"/>
  <c r="AN558" i="1"/>
  <c r="AV558" i="1"/>
  <c r="BD558" i="1"/>
  <c r="BL558" i="1"/>
  <c r="X559" i="1"/>
  <c r="AF559" i="1"/>
  <c r="AN559" i="1"/>
  <c r="AV559" i="1"/>
  <c r="BD559" i="1"/>
  <c r="BL559" i="1"/>
  <c r="X560" i="1"/>
  <c r="AF560" i="1"/>
  <c r="AN560" i="1"/>
  <c r="AV560" i="1"/>
  <c r="BD560" i="1"/>
  <c r="BL560" i="1"/>
  <c r="X561" i="1"/>
  <c r="AF561" i="1"/>
  <c r="AN561" i="1"/>
  <c r="AV561" i="1"/>
  <c r="BD561" i="1"/>
  <c r="BL561" i="1"/>
  <c r="X562" i="1"/>
  <c r="AF562" i="1"/>
  <c r="AN562" i="1"/>
  <c r="AV562" i="1"/>
  <c r="BD562" i="1"/>
  <c r="BL562" i="1"/>
  <c r="X563" i="1"/>
  <c r="AF563" i="1"/>
  <c r="AN563" i="1"/>
  <c r="AV563" i="1"/>
  <c r="BD563" i="1"/>
  <c r="BL563" i="1"/>
  <c r="X564" i="1"/>
  <c r="AF564" i="1"/>
  <c r="AN564" i="1"/>
  <c r="AV564" i="1"/>
  <c r="BD564" i="1"/>
  <c r="BL564" i="1"/>
  <c r="X565" i="1"/>
  <c r="AF565" i="1"/>
  <c r="AN565" i="1"/>
  <c r="AV565" i="1"/>
  <c r="BD565" i="1"/>
  <c r="BL565" i="1"/>
  <c r="X566" i="1"/>
  <c r="AF566" i="1"/>
  <c r="AN566" i="1"/>
  <c r="AV566" i="1"/>
  <c r="BD566" i="1"/>
  <c r="BL566" i="1"/>
  <c r="X567" i="1"/>
  <c r="AF567" i="1"/>
  <c r="AN567" i="1"/>
  <c r="AV567" i="1"/>
  <c r="BD567" i="1"/>
  <c r="BL567" i="1"/>
  <c r="X568" i="1"/>
  <c r="AF568" i="1"/>
  <c r="AN568" i="1"/>
  <c r="AV568" i="1"/>
  <c r="BD568" i="1"/>
  <c r="BL568" i="1"/>
  <c r="X569" i="1"/>
  <c r="AF569" i="1"/>
  <c r="AN569" i="1"/>
  <c r="AV569" i="1"/>
  <c r="BD569" i="1"/>
  <c r="BL569" i="1"/>
  <c r="X570" i="1"/>
  <c r="AF570" i="1"/>
  <c r="AN570" i="1"/>
  <c r="AV570" i="1"/>
  <c r="BD570" i="1"/>
  <c r="BL570" i="1"/>
  <c r="X571" i="1"/>
  <c r="AF571" i="1"/>
  <c r="AN571" i="1"/>
  <c r="AV571" i="1"/>
  <c r="BD571" i="1"/>
  <c r="BL571" i="1"/>
  <c r="X572" i="1"/>
  <c r="AF572" i="1"/>
  <c r="AN572" i="1"/>
  <c r="AV572" i="1"/>
  <c r="BD572" i="1"/>
  <c r="BL572" i="1"/>
  <c r="X573" i="1"/>
  <c r="AF573" i="1"/>
  <c r="AN573" i="1"/>
  <c r="AV573" i="1"/>
  <c r="BD573" i="1"/>
  <c r="BL573" i="1"/>
  <c r="X574" i="1"/>
  <c r="AF574" i="1"/>
  <c r="AN574" i="1"/>
  <c r="AV574" i="1"/>
  <c r="BD574" i="1"/>
  <c r="BL574" i="1"/>
  <c r="X575" i="1"/>
  <c r="AF575" i="1"/>
  <c r="AN575" i="1"/>
  <c r="AV575" i="1"/>
  <c r="BD575" i="1"/>
  <c r="BL575" i="1"/>
  <c r="X576" i="1"/>
  <c r="AF576" i="1"/>
  <c r="AN576" i="1"/>
  <c r="AV576" i="1"/>
  <c r="BD576" i="1"/>
  <c r="BL576" i="1"/>
  <c r="X577" i="1"/>
  <c r="AF577" i="1"/>
  <c r="AN577" i="1"/>
  <c r="AV577" i="1"/>
  <c r="BD577" i="1"/>
  <c r="BL577" i="1"/>
  <c r="X578" i="1"/>
  <c r="AF578" i="1"/>
  <c r="AN578" i="1"/>
  <c r="AV578" i="1"/>
  <c r="BD578" i="1"/>
  <c r="BL578" i="1"/>
  <c r="X579" i="1"/>
  <c r="AF579" i="1"/>
  <c r="AN579" i="1"/>
  <c r="AV579" i="1"/>
  <c r="BD579" i="1"/>
  <c r="BL579" i="1"/>
  <c r="X580" i="1"/>
  <c r="AF580" i="1"/>
  <c r="AN580" i="1"/>
  <c r="AV580" i="1"/>
  <c r="BD580" i="1"/>
  <c r="BL580" i="1"/>
  <c r="X581" i="1"/>
  <c r="AF581" i="1"/>
  <c r="AN581" i="1"/>
  <c r="AV581" i="1"/>
  <c r="BD581" i="1"/>
  <c r="BL581" i="1"/>
  <c r="X582" i="1"/>
  <c r="AF582" i="1"/>
  <c r="AN582" i="1"/>
  <c r="AV582" i="1"/>
  <c r="BD582" i="1"/>
  <c r="BL582" i="1"/>
  <c r="X583" i="1"/>
  <c r="AF583" i="1"/>
  <c r="AN583" i="1"/>
  <c r="AV583" i="1"/>
  <c r="BD583" i="1"/>
  <c r="BL583" i="1"/>
  <c r="X584" i="1"/>
  <c r="AF584" i="1"/>
  <c r="AN584" i="1"/>
  <c r="AV584" i="1"/>
  <c r="BD584" i="1"/>
  <c r="BL584" i="1"/>
  <c r="X585" i="1"/>
  <c r="AF585" i="1"/>
  <c r="AN585" i="1"/>
  <c r="AV585" i="1"/>
  <c r="BD585" i="1"/>
  <c r="BL585" i="1"/>
  <c r="X586" i="1"/>
  <c r="AF586" i="1"/>
  <c r="AN586" i="1"/>
  <c r="AV586" i="1"/>
  <c r="BD586" i="1"/>
  <c r="BL586" i="1"/>
  <c r="X587" i="1"/>
  <c r="AF587" i="1"/>
  <c r="AN587" i="1"/>
  <c r="AV587" i="1"/>
  <c r="BD587" i="1"/>
  <c r="BL587" i="1"/>
  <c r="X588" i="1"/>
  <c r="AF588" i="1"/>
  <c r="AN588" i="1"/>
  <c r="AV588" i="1"/>
  <c r="BD588" i="1"/>
  <c r="BL588" i="1"/>
  <c r="X589" i="1"/>
  <c r="AF589" i="1"/>
  <c r="AN589" i="1"/>
  <c r="AV589" i="1"/>
  <c r="BD589" i="1"/>
  <c r="BL589" i="1"/>
  <c r="X590" i="1"/>
  <c r="AF590" i="1"/>
  <c r="AN590" i="1"/>
  <c r="AV590" i="1"/>
  <c r="BD590" i="1"/>
  <c r="BL590" i="1"/>
  <c r="X591" i="1"/>
  <c r="AF591" i="1"/>
  <c r="AN591" i="1"/>
  <c r="AV591" i="1"/>
  <c r="BD591" i="1"/>
  <c r="BL591" i="1"/>
  <c r="X592" i="1"/>
  <c r="AF592" i="1"/>
  <c r="AN592" i="1"/>
  <c r="AV592" i="1"/>
  <c r="BD592" i="1"/>
  <c r="BL592" i="1"/>
  <c r="X593" i="1"/>
  <c r="AF593" i="1"/>
  <c r="AN593" i="1"/>
  <c r="AV593" i="1"/>
  <c r="BD593" i="1"/>
  <c r="BL593" i="1"/>
  <c r="X594" i="1"/>
  <c r="AF594" i="1"/>
  <c r="AN594" i="1"/>
  <c r="AV594" i="1"/>
  <c r="BD594" i="1"/>
  <c r="BL594" i="1"/>
  <c r="X595" i="1"/>
  <c r="AF595" i="1"/>
  <c r="AN595" i="1"/>
  <c r="AV595" i="1"/>
  <c r="BD595" i="1"/>
  <c r="BL595" i="1"/>
  <c r="X596" i="1"/>
  <c r="AF596" i="1"/>
  <c r="AN596" i="1"/>
  <c r="AV596" i="1"/>
  <c r="BD596" i="1"/>
  <c r="BL596" i="1"/>
  <c r="X597" i="1"/>
  <c r="AF597" i="1"/>
  <c r="AN597" i="1"/>
  <c r="AV597" i="1"/>
  <c r="BD597" i="1"/>
  <c r="BL597" i="1"/>
  <c r="X598" i="1"/>
  <c r="AF598" i="1"/>
  <c r="AN598" i="1"/>
  <c r="AV598" i="1"/>
  <c r="BD598" i="1"/>
  <c r="BL598" i="1"/>
  <c r="X599" i="1"/>
  <c r="AF599" i="1"/>
  <c r="AN599" i="1"/>
  <c r="AV599" i="1"/>
  <c r="BD599" i="1"/>
  <c r="BL599" i="1"/>
  <c r="X600" i="1"/>
  <c r="AF600" i="1"/>
  <c r="AN600" i="1"/>
  <c r="AV600" i="1"/>
  <c r="BD600" i="1"/>
  <c r="BL600" i="1"/>
  <c r="X601" i="1"/>
  <c r="AF601" i="1"/>
  <c r="AN601" i="1"/>
  <c r="AV601" i="1"/>
  <c r="BD601" i="1"/>
  <c r="BL601" i="1"/>
  <c r="X602" i="1"/>
  <c r="AF602" i="1"/>
  <c r="AN602" i="1"/>
  <c r="AV602" i="1"/>
  <c r="BD602" i="1"/>
  <c r="BL602" i="1"/>
  <c r="X603" i="1"/>
  <c r="AF603" i="1"/>
  <c r="AN603" i="1"/>
  <c r="AV603" i="1"/>
  <c r="BD603" i="1"/>
  <c r="BL603" i="1"/>
  <c r="BT508" i="1"/>
  <c r="AF508" i="1"/>
  <c r="AN508" i="1"/>
  <c r="AV508" i="1"/>
  <c r="BD508" i="1"/>
  <c r="BL508" i="1"/>
  <c r="X508" i="1"/>
  <c r="BP503" i="1"/>
  <c r="AK503" i="1"/>
  <c r="DH586" i="1" l="1"/>
  <c r="DA511" i="1"/>
  <c r="DF11" i="4"/>
  <c r="DF83" i="4"/>
  <c r="DH583" i="1" s="1"/>
  <c r="DA583" i="1"/>
  <c r="Z87" i="3"/>
  <c r="Z89" i="3" s="1"/>
  <c r="Z90" i="3" s="1"/>
  <c r="DF65" i="4"/>
  <c r="DH565" i="1" s="1"/>
  <c r="DA565" i="1"/>
  <c r="DF53" i="4"/>
  <c r="DH553" i="1" s="1"/>
  <c r="DA553" i="1"/>
  <c r="E88" i="3"/>
  <c r="EA65" i="4"/>
  <c r="Z88" i="3"/>
  <c r="EA74" i="4"/>
  <c r="AH2" i="3"/>
  <c r="CY98" i="4" s="1"/>
  <c r="CA80" i="4"/>
  <c r="AB87" i="3"/>
  <c r="V88" i="3"/>
  <c r="V89" i="3" s="1"/>
  <c r="O19" i="3"/>
  <c r="AB21" i="3"/>
  <c r="D19" i="3"/>
  <c r="CA86" i="4"/>
  <c r="CC586" i="1" s="1"/>
  <c r="CA65" i="4"/>
  <c r="DX523" i="1"/>
  <c r="CJ74" i="4"/>
  <c r="CL574" i="1" s="1"/>
  <c r="EA68" i="4"/>
  <c r="EF68" i="4" s="1"/>
  <c r="EH568" i="1" s="1"/>
  <c r="DO56" i="4"/>
  <c r="DQ556" i="1" s="1"/>
  <c r="AE2" i="3"/>
  <c r="CY89" i="4" s="1"/>
  <c r="Q37" i="3"/>
  <c r="Q80" i="3" s="1"/>
  <c r="Q81" i="3" s="1"/>
  <c r="D52" i="3"/>
  <c r="E53" i="3"/>
  <c r="Q88" i="3"/>
  <c r="DF26" i="4"/>
  <c r="DH526" i="1" s="1"/>
  <c r="EA11" i="4"/>
  <c r="Z19" i="3"/>
  <c r="CA56" i="4"/>
  <c r="CA35" i="4"/>
  <c r="Y2" i="3"/>
  <c r="CY71" i="4" s="1"/>
  <c r="Q2" i="3"/>
  <c r="CY47" i="4" s="1"/>
  <c r="I2" i="3"/>
  <c r="CY23" i="4" s="1"/>
  <c r="DX574" i="1"/>
  <c r="EA47" i="4"/>
  <c r="P21" i="3"/>
  <c r="X50" i="3"/>
  <c r="CA23" i="4"/>
  <c r="X87" i="3"/>
  <c r="W87" i="3"/>
  <c r="W89" i="3" s="1"/>
  <c r="W92" i="3" s="1"/>
  <c r="T87" i="3"/>
  <c r="T89" i="3" s="1"/>
  <c r="M88" i="3"/>
  <c r="L87" i="3"/>
  <c r="CA11" i="4"/>
  <c r="L19" i="3"/>
  <c r="T19" i="3"/>
  <c r="F21" i="3"/>
  <c r="Z50" i="3"/>
  <c r="CA83" i="4"/>
  <c r="CA32" i="4"/>
  <c r="DH535" i="1"/>
  <c r="V2" i="3"/>
  <c r="CY62" i="4" s="1"/>
  <c r="DX577" i="1"/>
  <c r="EA59" i="4"/>
  <c r="CJ59" i="4"/>
  <c r="CL559" i="1" s="1"/>
  <c r="DO59" i="4"/>
  <c r="DQ559" i="1" s="1"/>
  <c r="CC559" i="1"/>
  <c r="EF74" i="4"/>
  <c r="EH574" i="1" s="1"/>
  <c r="EC574" i="1"/>
  <c r="DX568" i="1"/>
  <c r="DO11" i="4"/>
  <c r="DQ511" i="1" s="1"/>
  <c r="DH511" i="1"/>
  <c r="DF98" i="4"/>
  <c r="DH598" i="1" s="1"/>
  <c r="DA598" i="1"/>
  <c r="DF44" i="4"/>
  <c r="DH544" i="1" s="1"/>
  <c r="DA544" i="1"/>
  <c r="DA550" i="1"/>
  <c r="DF50" i="4"/>
  <c r="DH550" i="1" s="1"/>
  <c r="J88" i="3"/>
  <c r="CA20" i="4"/>
  <c r="H52" i="3"/>
  <c r="H19" i="3"/>
  <c r="DF32" i="4"/>
  <c r="DA532" i="1"/>
  <c r="DX532" i="1"/>
  <c r="EA32" i="4"/>
  <c r="DF68" i="4"/>
  <c r="DA568" i="1"/>
  <c r="DF38" i="4"/>
  <c r="DH538" i="1" s="1"/>
  <c r="DA538" i="1"/>
  <c r="AB2" i="3"/>
  <c r="CY80" i="4" s="1"/>
  <c r="EC547" i="1"/>
  <c r="EF47" i="4"/>
  <c r="EH547" i="1" s="1"/>
  <c r="DA574" i="1"/>
  <c r="DF74" i="4"/>
  <c r="EA86" i="4"/>
  <c r="DX586" i="1"/>
  <c r="DX556" i="1"/>
  <c r="EA56" i="4"/>
  <c r="DF20" i="4"/>
  <c r="DH520" i="1" s="1"/>
  <c r="DA520" i="1"/>
  <c r="AG2" i="3"/>
  <c r="CY95" i="4" s="1"/>
  <c r="AH53" i="3"/>
  <c r="AH88" i="3" s="1"/>
  <c r="AH21" i="3"/>
  <c r="CA41" i="4"/>
  <c r="O21" i="3"/>
  <c r="D50" i="3"/>
  <c r="D37" i="3"/>
  <c r="CA95" i="4"/>
  <c r="V37" i="3"/>
  <c r="V80" i="3" s="1"/>
  <c r="V81" i="3" s="1"/>
  <c r="V50" i="3"/>
  <c r="J53" i="3"/>
  <c r="CA26" i="4"/>
  <c r="DA586" i="1"/>
  <c r="DX601" i="1"/>
  <c r="CJ62" i="4"/>
  <c r="CL562" i="1" s="1"/>
  <c r="DO8" i="4"/>
  <c r="DQ508" i="1" s="1"/>
  <c r="EA62" i="4"/>
  <c r="DX562" i="1"/>
  <c r="CA98" i="4"/>
  <c r="D87" i="3"/>
  <c r="AD51" i="3"/>
  <c r="U87" i="3"/>
  <c r="U89" i="3" s="1"/>
  <c r="R88" i="3"/>
  <c r="I87" i="3"/>
  <c r="EA80" i="4"/>
  <c r="DX580" i="1"/>
  <c r="DX514" i="1"/>
  <c r="CA92" i="4"/>
  <c r="AF19" i="3"/>
  <c r="AD37" i="3"/>
  <c r="AD80" i="3" s="1"/>
  <c r="AD81" i="3" s="1"/>
  <c r="AD50" i="3"/>
  <c r="AB88" i="3"/>
  <c r="AB89" i="3" s="1"/>
  <c r="K51" i="3"/>
  <c r="K87" i="3" s="1"/>
  <c r="CA29" i="4"/>
  <c r="I88" i="3"/>
  <c r="G21" i="3"/>
  <c r="G53" i="3"/>
  <c r="G87" i="3" s="1"/>
  <c r="DA517" i="1"/>
  <c r="CJ86" i="4"/>
  <c r="CL586" i="1" s="1"/>
  <c r="CA17" i="4"/>
  <c r="AG87" i="3"/>
  <c r="AE87" i="3"/>
  <c r="EA8" i="4"/>
  <c r="D80" i="3"/>
  <c r="D81" i="3" s="1"/>
  <c r="Q87" i="3"/>
  <c r="Q89" i="3" s="1"/>
  <c r="K88" i="3"/>
  <c r="CC562" i="1"/>
  <c r="DX583" i="1"/>
  <c r="CJ8" i="4"/>
  <c r="CL508" i="1" s="1"/>
  <c r="S51" i="3"/>
  <c r="S87" i="3" s="1"/>
  <c r="CA53" i="4"/>
  <c r="O53" i="3"/>
  <c r="O87" i="3" s="1"/>
  <c r="L88" i="3"/>
  <c r="L89" i="3" s="1"/>
  <c r="CA101" i="4"/>
  <c r="AI52" i="3"/>
  <c r="AI88" i="3" s="1"/>
  <c r="Y51" i="3"/>
  <c r="Y87" i="3" s="1"/>
  <c r="CA71" i="4"/>
  <c r="X88" i="3"/>
  <c r="X89" i="3" s="1"/>
  <c r="R87" i="3"/>
  <c r="M87" i="3"/>
  <c r="M89" i="3" s="1"/>
  <c r="H88" i="3"/>
  <c r="AF87" i="3"/>
  <c r="T88" i="3"/>
  <c r="CA44" i="4"/>
  <c r="P52" i="3"/>
  <c r="P87" i="3" s="1"/>
  <c r="F51" i="3"/>
  <c r="CA14" i="4"/>
  <c r="AF2" i="3"/>
  <c r="CY92" i="4" s="1"/>
  <c r="D88" i="3"/>
  <c r="AF88" i="3"/>
  <c r="H87" i="3"/>
  <c r="H89" i="3" s="1"/>
  <c r="EA26" i="4"/>
  <c r="AG88" i="3"/>
  <c r="AE88" i="3"/>
  <c r="AC53" i="3"/>
  <c r="AC87" i="3" s="1"/>
  <c r="AC21" i="3"/>
  <c r="CA77" i="4"/>
  <c r="EA77" i="4" s="1"/>
  <c r="AA52" i="3"/>
  <c r="AA87" i="3" s="1"/>
  <c r="N51" i="3"/>
  <c r="N88" i="3" s="1"/>
  <c r="CA38" i="4"/>
  <c r="J87" i="3"/>
  <c r="G88" i="3"/>
  <c r="E87" i="3"/>
  <c r="E89" i="3" s="1"/>
  <c r="CA50" i="4"/>
  <c r="EA50" i="4" s="1"/>
  <c r="CA89" i="4"/>
  <c r="V91" i="3" l="1"/>
  <c r="V90" i="3"/>
  <c r="V92" i="3"/>
  <c r="Z92" i="3"/>
  <c r="DO83" i="4"/>
  <c r="DQ583" i="1" s="1"/>
  <c r="CC583" i="1"/>
  <c r="CJ83" i="4"/>
  <c r="CL583" i="1" s="1"/>
  <c r="EC565" i="1"/>
  <c r="EF65" i="4"/>
  <c r="EH565" i="1" s="1"/>
  <c r="Z91" i="3"/>
  <c r="DF47" i="4"/>
  <c r="DA547" i="1"/>
  <c r="AB37" i="3"/>
  <c r="AB80" i="3" s="1"/>
  <c r="AB81" i="3" s="1"/>
  <c r="AB50" i="3"/>
  <c r="CC580" i="1"/>
  <c r="CJ80" i="4"/>
  <c r="CL580" i="1" s="1"/>
  <c r="EC568" i="1"/>
  <c r="I37" i="3"/>
  <c r="I80" i="3" s="1"/>
  <c r="I81" i="3" s="1"/>
  <c r="CC523" i="1"/>
  <c r="CJ23" i="4"/>
  <c r="CL523" i="1" s="1"/>
  <c r="I50" i="3"/>
  <c r="DA571" i="1"/>
  <c r="DF71" i="4"/>
  <c r="DH571" i="1" s="1"/>
  <c r="W50" i="3"/>
  <c r="CC565" i="1"/>
  <c r="CJ65" i="4"/>
  <c r="CL565" i="1" s="1"/>
  <c r="W37" i="3"/>
  <c r="W80" i="3" s="1"/>
  <c r="W81" i="3" s="1"/>
  <c r="DO65" i="4"/>
  <c r="DQ565" i="1" s="1"/>
  <c r="W90" i="3"/>
  <c r="CJ35" i="4"/>
  <c r="CL535" i="1" s="1"/>
  <c r="M37" i="3"/>
  <c r="M80" i="3" s="1"/>
  <c r="M81" i="3" s="1"/>
  <c r="M50" i="3"/>
  <c r="CC535" i="1"/>
  <c r="EA23" i="4"/>
  <c r="AE89" i="3"/>
  <c r="DO35" i="4"/>
  <c r="DQ535" i="1" s="1"/>
  <c r="E50" i="3"/>
  <c r="E37" i="3"/>
  <c r="E80" i="3" s="1"/>
  <c r="E81" i="3" s="1"/>
  <c r="CJ11" i="4"/>
  <c r="CL511" i="1" s="1"/>
  <c r="CC511" i="1"/>
  <c r="T37" i="3"/>
  <c r="T80" i="3" s="1"/>
  <c r="T81" i="3" s="1"/>
  <c r="CC556" i="1"/>
  <c r="CJ56" i="4"/>
  <c r="CL556" i="1" s="1"/>
  <c r="T50" i="3"/>
  <c r="Y88" i="3"/>
  <c r="O88" i="3"/>
  <c r="O89" i="3" s="1"/>
  <c r="AC50" i="3"/>
  <c r="W91" i="3"/>
  <c r="DF89" i="4"/>
  <c r="DH589" i="1" s="1"/>
  <c r="DA589" i="1"/>
  <c r="DF23" i="4"/>
  <c r="DA523" i="1"/>
  <c r="G89" i="3"/>
  <c r="G92" i="3" s="1"/>
  <c r="AA88" i="3"/>
  <c r="AA89" i="3" s="1"/>
  <c r="AC37" i="3"/>
  <c r="AC80" i="3" s="1"/>
  <c r="AC81" i="3" s="1"/>
  <c r="S88" i="3"/>
  <c r="S89" i="3" s="1"/>
  <c r="L37" i="3"/>
  <c r="L80" i="3" s="1"/>
  <c r="L81" i="3" s="1"/>
  <c r="L50" i="3"/>
  <c r="CC532" i="1"/>
  <c r="CJ32" i="4"/>
  <c r="CL532" i="1" s="1"/>
  <c r="EA83" i="4"/>
  <c r="EF11" i="4"/>
  <c r="EH511" i="1" s="1"/>
  <c r="EC511" i="1"/>
  <c r="EA35" i="4"/>
  <c r="DO86" i="4"/>
  <c r="DQ586" i="1" s="1"/>
  <c r="EF77" i="4"/>
  <c r="EH577" i="1" s="1"/>
  <c r="EC577" i="1"/>
  <c r="EC550" i="1"/>
  <c r="EF50" i="4"/>
  <c r="EH550" i="1" s="1"/>
  <c r="X92" i="3"/>
  <c r="X90" i="3"/>
  <c r="X91" i="3"/>
  <c r="L91" i="3"/>
  <c r="L92" i="3"/>
  <c r="L90" i="3"/>
  <c r="AB91" i="3"/>
  <c r="AB92" i="3"/>
  <c r="AB90" i="3"/>
  <c r="AE50" i="3"/>
  <c r="CC589" i="1"/>
  <c r="EA89" i="4"/>
  <c r="AE37" i="3"/>
  <c r="AE80" i="3" s="1"/>
  <c r="AE81" i="3" s="1"/>
  <c r="CJ89" i="4"/>
  <c r="CL589" i="1" s="1"/>
  <c r="AD87" i="3"/>
  <c r="AD89" i="3" s="1"/>
  <c r="AD88" i="3"/>
  <c r="EC526" i="1"/>
  <c r="EF26" i="4"/>
  <c r="EH526" i="1" s="1"/>
  <c r="F50" i="3"/>
  <c r="F37" i="3"/>
  <c r="F80" i="3" s="1"/>
  <c r="F81" i="3" s="1"/>
  <c r="CJ14" i="4"/>
  <c r="CL514" i="1" s="1"/>
  <c r="CC514" i="1"/>
  <c r="DO14" i="4"/>
  <c r="DQ514" i="1" s="1"/>
  <c r="EF80" i="4"/>
  <c r="EH580" i="1" s="1"/>
  <c r="EC580" i="1"/>
  <c r="AH37" i="3"/>
  <c r="AH80" i="3" s="1"/>
  <c r="AH81" i="3" s="1"/>
  <c r="AH50" i="3"/>
  <c r="CC598" i="1"/>
  <c r="EA98" i="4"/>
  <c r="CJ98" i="4"/>
  <c r="CL598" i="1" s="1"/>
  <c r="DO98" i="4"/>
  <c r="DQ598" i="1" s="1"/>
  <c r="AC88" i="3"/>
  <c r="AC89" i="3" s="1"/>
  <c r="DF80" i="4"/>
  <c r="DA580" i="1"/>
  <c r="EF32" i="4"/>
  <c r="EH532" i="1" s="1"/>
  <c r="EC532" i="1"/>
  <c r="EF59" i="4"/>
  <c r="EH559" i="1" s="1"/>
  <c r="EC559" i="1"/>
  <c r="H92" i="3"/>
  <c r="H90" i="3"/>
  <c r="H91" i="3"/>
  <c r="S50" i="3"/>
  <c r="CJ53" i="4"/>
  <c r="CL553" i="1" s="1"/>
  <c r="EA53" i="4"/>
  <c r="S37" i="3"/>
  <c r="S80" i="3" s="1"/>
  <c r="S81" i="3" s="1"/>
  <c r="DO53" i="4"/>
  <c r="DQ553" i="1" s="1"/>
  <c r="CC553" i="1"/>
  <c r="Y37" i="3"/>
  <c r="Y80" i="3" s="1"/>
  <c r="Y81" i="3" s="1"/>
  <c r="CJ71" i="4"/>
  <c r="CL571" i="1" s="1"/>
  <c r="CC571" i="1"/>
  <c r="Y50" i="3"/>
  <c r="EA71" i="4"/>
  <c r="EC508" i="1"/>
  <c r="EF8" i="4"/>
  <c r="EH508" i="1" s="1"/>
  <c r="F88" i="3"/>
  <c r="F87" i="3"/>
  <c r="F89" i="3" s="1"/>
  <c r="Y89" i="3"/>
  <c r="P88" i="3"/>
  <c r="P89" i="3" s="1"/>
  <c r="I89" i="3"/>
  <c r="O37" i="3"/>
  <c r="O80" i="3" s="1"/>
  <c r="O81" i="3" s="1"/>
  <c r="CJ41" i="4"/>
  <c r="CL541" i="1" s="1"/>
  <c r="CC541" i="1"/>
  <c r="EA41" i="4"/>
  <c r="DO41" i="4"/>
  <c r="DQ541" i="1" s="1"/>
  <c r="O50" i="3"/>
  <c r="AI87" i="3"/>
  <c r="AI89" i="3" s="1"/>
  <c r="DH574" i="1"/>
  <c r="DO74" i="4"/>
  <c r="DQ574" i="1" s="1"/>
  <c r="H37" i="3"/>
  <c r="H80" i="3" s="1"/>
  <c r="H81" i="3" s="1"/>
  <c r="H50" i="3"/>
  <c r="DO20" i="4"/>
  <c r="DQ520" i="1" s="1"/>
  <c r="CJ20" i="4"/>
  <c r="CL520" i="1" s="1"/>
  <c r="EA20" i="4"/>
  <c r="CC520" i="1"/>
  <c r="AF37" i="3"/>
  <c r="AF80" i="3" s="1"/>
  <c r="AF81" i="3" s="1"/>
  <c r="AF50" i="3"/>
  <c r="CC592" i="1"/>
  <c r="CJ92" i="4"/>
  <c r="CL592" i="1" s="1"/>
  <c r="EC562" i="1"/>
  <c r="EF62" i="4"/>
  <c r="EH562" i="1" s="1"/>
  <c r="T91" i="3"/>
  <c r="T92" i="3"/>
  <c r="T90" i="3"/>
  <c r="R37" i="3"/>
  <c r="R80" i="3" s="1"/>
  <c r="R81" i="3" s="1"/>
  <c r="DO50" i="4"/>
  <c r="DQ550" i="1" s="1"/>
  <c r="CC550" i="1"/>
  <c r="R50" i="3"/>
  <c r="CJ50" i="4"/>
  <c r="CL550" i="1" s="1"/>
  <c r="P37" i="3"/>
  <c r="P80" i="3" s="1"/>
  <c r="P81" i="3" s="1"/>
  <c r="CC544" i="1"/>
  <c r="P50" i="3"/>
  <c r="CJ44" i="4"/>
  <c r="CL544" i="1" s="1"/>
  <c r="DO44" i="4"/>
  <c r="DQ544" i="1" s="1"/>
  <c r="CJ101" i="4"/>
  <c r="CL601" i="1" s="1"/>
  <c r="AI37" i="3"/>
  <c r="AI80" i="3" s="1"/>
  <c r="AI81" i="3" s="1"/>
  <c r="DO101" i="4"/>
  <c r="DQ601" i="1" s="1"/>
  <c r="AI50" i="3"/>
  <c r="CC601" i="1"/>
  <c r="Q90" i="3"/>
  <c r="Q91" i="3"/>
  <c r="Q92" i="3"/>
  <c r="AG89" i="3"/>
  <c r="CJ29" i="4"/>
  <c r="CL529" i="1" s="1"/>
  <c r="K50" i="3"/>
  <c r="DO29" i="4"/>
  <c r="DQ529" i="1" s="1"/>
  <c r="K37" i="3"/>
  <c r="K80" i="3" s="1"/>
  <c r="K81" i="3" s="1"/>
  <c r="CC529" i="1"/>
  <c r="U92" i="3"/>
  <c r="U90" i="3"/>
  <c r="U91" i="3"/>
  <c r="EC586" i="1"/>
  <c r="EF86" i="4"/>
  <c r="EH586" i="1" s="1"/>
  <c r="EA29" i="4"/>
  <c r="EA92" i="4"/>
  <c r="DF62" i="4"/>
  <c r="DA562" i="1"/>
  <c r="AA37" i="3"/>
  <c r="AA80" i="3" s="1"/>
  <c r="AA81" i="3" s="1"/>
  <c r="CJ77" i="4"/>
  <c r="CL577" i="1" s="1"/>
  <c r="AA50" i="3"/>
  <c r="DO77" i="4"/>
  <c r="DQ577" i="1" s="1"/>
  <c r="CC577" i="1"/>
  <c r="AE92" i="3"/>
  <c r="AE91" i="3"/>
  <c r="AE90" i="3"/>
  <c r="E92" i="3"/>
  <c r="E90" i="3"/>
  <c r="E91" i="3"/>
  <c r="M92" i="3"/>
  <c r="M90" i="3"/>
  <c r="M91" i="3"/>
  <c r="EA17" i="4"/>
  <c r="CJ17" i="4"/>
  <c r="CL517" i="1" s="1"/>
  <c r="CC517" i="1"/>
  <c r="G37" i="3"/>
  <c r="G80" i="3" s="1"/>
  <c r="G81" i="3" s="1"/>
  <c r="G50" i="3"/>
  <c r="DO17" i="4"/>
  <c r="DQ517" i="1" s="1"/>
  <c r="K89" i="3"/>
  <c r="DF95" i="4"/>
  <c r="DH595" i="1" s="1"/>
  <c r="DA595" i="1"/>
  <c r="EA101" i="4"/>
  <c r="N87" i="3"/>
  <c r="N89" i="3" s="1"/>
  <c r="EA44" i="4"/>
  <c r="AH87" i="3"/>
  <c r="AH89" i="3" s="1"/>
  <c r="R89" i="3"/>
  <c r="D89" i="3"/>
  <c r="DO32" i="4"/>
  <c r="DQ532" i="1" s="1"/>
  <c r="DH532" i="1"/>
  <c r="AG37" i="3"/>
  <c r="AG80" i="3" s="1"/>
  <c r="AG81" i="3" s="1"/>
  <c r="AG50" i="3"/>
  <c r="CJ95" i="4"/>
  <c r="CL595" i="1" s="1"/>
  <c r="CC595" i="1"/>
  <c r="DO95" i="4"/>
  <c r="DQ595" i="1" s="1"/>
  <c r="EA95" i="4"/>
  <c r="J89" i="3"/>
  <c r="EA14" i="4"/>
  <c r="N50" i="3"/>
  <c r="N37" i="3"/>
  <c r="N80" i="3" s="1"/>
  <c r="N81" i="3" s="1"/>
  <c r="CC538" i="1"/>
  <c r="CJ38" i="4"/>
  <c r="CL538" i="1" s="1"/>
  <c r="DO38" i="4"/>
  <c r="DQ538" i="1" s="1"/>
  <c r="DF92" i="4"/>
  <c r="DH592" i="1" s="1"/>
  <c r="DA592" i="1"/>
  <c r="AF89" i="3"/>
  <c r="EA38" i="4"/>
  <c r="J37" i="3"/>
  <c r="J80" i="3" s="1"/>
  <c r="J81" i="3" s="1"/>
  <c r="J50" i="3"/>
  <c r="DO26" i="4"/>
  <c r="DQ526" i="1" s="1"/>
  <c r="CJ26" i="4"/>
  <c r="CL526" i="1" s="1"/>
  <c r="CC526" i="1"/>
  <c r="EF56" i="4"/>
  <c r="EH556" i="1" s="1"/>
  <c r="EC556" i="1"/>
  <c r="DH568" i="1"/>
  <c r="DO68" i="4"/>
  <c r="DQ568" i="1" s="1"/>
  <c r="AA90" i="3" l="1"/>
  <c r="AA92" i="3"/>
  <c r="AA91" i="3"/>
  <c r="O92" i="3"/>
  <c r="O91" i="3"/>
  <c r="O90" i="3"/>
  <c r="S92" i="3"/>
  <c r="S90" i="3"/>
  <c r="S91" i="3"/>
  <c r="DO23" i="4"/>
  <c r="DQ523" i="1" s="1"/>
  <c r="DH523" i="1"/>
  <c r="G90" i="3"/>
  <c r="EF83" i="4"/>
  <c r="EH583" i="1" s="1"/>
  <c r="EC583" i="1"/>
  <c r="G91" i="3"/>
  <c r="EC535" i="1"/>
  <c r="EF35" i="4"/>
  <c r="EH535" i="1" s="1"/>
  <c r="EC523" i="1"/>
  <c r="EF23" i="4"/>
  <c r="EH523" i="1" s="1"/>
  <c r="DO47" i="4"/>
  <c r="DQ547" i="1" s="1"/>
  <c r="DH547" i="1"/>
  <c r="DO71" i="4"/>
  <c r="DQ571" i="1" s="1"/>
  <c r="DO89" i="4"/>
  <c r="DQ589" i="1" s="1"/>
  <c r="P92" i="3"/>
  <c r="P91" i="3"/>
  <c r="P90" i="3"/>
  <c r="EF71" i="4"/>
  <c r="EH571" i="1" s="1"/>
  <c r="EC571" i="1"/>
  <c r="EC598" i="1"/>
  <c r="EF98" i="4"/>
  <c r="EH598" i="1" s="1"/>
  <c r="J91" i="3"/>
  <c r="J90" i="3"/>
  <c r="J92" i="3"/>
  <c r="EC592" i="1"/>
  <c r="EF92" i="4"/>
  <c r="EH592" i="1" s="1"/>
  <c r="I90" i="3"/>
  <c r="I92" i="3"/>
  <c r="I91" i="3"/>
  <c r="EC553" i="1"/>
  <c r="EF53" i="4"/>
  <c r="EH553" i="1" s="1"/>
  <c r="AF92" i="3"/>
  <c r="AF91" i="3"/>
  <c r="AF90" i="3"/>
  <c r="EF17" i="4"/>
  <c r="EH517" i="1" s="1"/>
  <c r="EC517" i="1"/>
  <c r="K90" i="3"/>
  <c r="K92" i="3"/>
  <c r="K91" i="3"/>
  <c r="EF89" i="4"/>
  <c r="EH589" i="1" s="1"/>
  <c r="EC589" i="1"/>
  <c r="EC520" i="1"/>
  <c r="EF20" i="4"/>
  <c r="EH520" i="1" s="1"/>
  <c r="Y90" i="3"/>
  <c r="Y92" i="3"/>
  <c r="Y91" i="3"/>
  <c r="DH562" i="1"/>
  <c r="DO62" i="4"/>
  <c r="DQ562" i="1" s="1"/>
  <c r="EF95" i="4"/>
  <c r="EH595" i="1" s="1"/>
  <c r="EC595" i="1"/>
  <c r="AI90" i="3"/>
  <c r="AI92" i="3"/>
  <c r="AI91" i="3"/>
  <c r="F91" i="3"/>
  <c r="F90" i="3"/>
  <c r="F92" i="3"/>
  <c r="DO80" i="4"/>
  <c r="DQ580" i="1" s="1"/>
  <c r="DH580" i="1"/>
  <c r="EF14" i="4"/>
  <c r="EH514" i="1" s="1"/>
  <c r="EC514" i="1"/>
  <c r="D92" i="3"/>
  <c r="D91" i="3"/>
  <c r="D90" i="3"/>
  <c r="EC529" i="1"/>
  <c r="EF29" i="4"/>
  <c r="EH529" i="1" s="1"/>
  <c r="R91" i="3"/>
  <c r="R90" i="3"/>
  <c r="R92" i="3"/>
  <c r="AH91" i="3"/>
  <c r="AH90" i="3"/>
  <c r="AH92" i="3"/>
  <c r="EC544" i="1"/>
  <c r="EF44" i="4"/>
  <c r="EH544" i="1" s="1"/>
  <c r="AG90" i="3"/>
  <c r="AG92" i="3"/>
  <c r="AG91" i="3"/>
  <c r="DO92" i="4"/>
  <c r="DQ592" i="1" s="1"/>
  <c r="EF41" i="4"/>
  <c r="EH541" i="1" s="1"/>
  <c r="EC541" i="1"/>
  <c r="N91" i="3"/>
  <c r="N90" i="3"/>
  <c r="N92" i="3"/>
  <c r="AD91" i="3"/>
  <c r="AD90" i="3"/>
  <c r="AD92" i="3"/>
  <c r="EC538" i="1"/>
  <c r="EF38" i="4"/>
  <c r="EH538" i="1" s="1"/>
  <c r="EF101" i="4"/>
  <c r="EH601" i="1" s="1"/>
  <c r="EC601" i="1"/>
  <c r="AC92" i="3"/>
  <c r="AC90" i="3"/>
  <c r="AC91" i="3"/>
</calcChain>
</file>

<file path=xl/comments1.xml><?xml version="1.0" encoding="utf-8"?>
<comments xmlns="http://schemas.openxmlformats.org/spreadsheetml/2006/main">
  <authors>
    <author>VS_MartiUrs</author>
  </authors>
  <commentList>
    <comment ref="DL11" authorId="0" shapeId="0">
      <text>
        <r>
          <rPr>
            <b/>
            <sz val="8"/>
            <color indexed="81"/>
            <rFont val="Tahoma"/>
            <family val="2"/>
          </rPr>
          <t>VS_MartiUrs:</t>
        </r>
        <r>
          <rPr>
            <sz val="8"/>
            <color indexed="81"/>
            <rFont val="Tahoma"/>
            <family val="2"/>
          </rPr>
          <t xml:space="preserve">
Wichtige Zeichnungselemente:
Senkrecht auf Zellenrand
Waagrecht in Zellenmitte</t>
        </r>
      </text>
    </comment>
  </commentList>
</comments>
</file>

<file path=xl/comments2.xml><?xml version="1.0" encoding="utf-8"?>
<comments xmlns="http://schemas.openxmlformats.org/spreadsheetml/2006/main">
  <authors>
    <author>VS_MartiUrs</author>
  </authors>
  <commentList>
    <comment ref="D4" authorId="0" shapeId="0">
      <text>
        <r>
          <rPr>
            <b/>
            <sz val="8"/>
            <color indexed="81"/>
            <rFont val="Tahoma"/>
            <family val="2"/>
          </rPr>
          <t>VS_MartiUrs:</t>
        </r>
        <r>
          <rPr>
            <sz val="8"/>
            <color indexed="81"/>
            <rFont val="Tahoma"/>
            <family val="2"/>
          </rPr>
          <t xml:space="preserve">
Hellgelb:
Eintrag aus Situationsplan</t>
        </r>
      </text>
    </comment>
    <comment ref="D26" authorId="0" shapeId="0">
      <text>
        <r>
          <rPr>
            <b/>
            <sz val="8"/>
            <color indexed="81"/>
            <rFont val="Tahoma"/>
            <family val="2"/>
          </rPr>
          <t>VS_MartiUrs:</t>
        </r>
        <r>
          <rPr>
            <sz val="8"/>
            <color indexed="81"/>
            <rFont val="Tahoma"/>
            <family val="2"/>
          </rPr>
          <t xml:space="preserve">
Dunkelgelb:
Eintrag aus Blatt "Tabelle LF"</t>
        </r>
      </text>
    </comment>
    <comment ref="D45" authorId="0" shapeId="0">
      <text>
        <r>
          <rPr>
            <b/>
            <sz val="8"/>
            <color indexed="81"/>
            <rFont val="Tahoma"/>
            <family val="2"/>
          </rPr>
          <t>VS_MartiUrs:</t>
        </r>
        <r>
          <rPr>
            <sz val="8"/>
            <color indexed="81"/>
            <rFont val="Tahoma"/>
            <family val="2"/>
          </rPr>
          <t xml:space="preserve">
Orange:
Eintrag aus Blatt "Berechnung LF"</t>
        </r>
      </text>
    </comment>
    <comment ref="D49" authorId="0" shapeId="0">
      <text>
        <r>
          <rPr>
            <b/>
            <sz val="8"/>
            <color indexed="81"/>
            <rFont val="Tahoma"/>
            <family val="2"/>
          </rPr>
          <t>VS_MartiUrs:</t>
        </r>
        <r>
          <rPr>
            <sz val="8"/>
            <color indexed="81"/>
            <rFont val="Tahoma"/>
            <family val="2"/>
          </rPr>
          <t xml:space="preserve">
Hellblau:
Eintrag aus Kap. 7.1 Signalzeitenplan</t>
        </r>
      </text>
    </comment>
  </commentList>
</comments>
</file>

<file path=xl/sharedStrings.xml><?xml version="1.0" encoding="utf-8"?>
<sst xmlns="http://schemas.openxmlformats.org/spreadsheetml/2006/main" count="2998" uniqueCount="418">
  <si>
    <t>SG</t>
  </si>
  <si>
    <t>VK</t>
  </si>
  <si>
    <t>Y</t>
  </si>
  <si>
    <t>R</t>
  </si>
  <si>
    <t>Räumen</t>
  </si>
  <si>
    <t>RY</t>
  </si>
  <si>
    <t>G</t>
  </si>
  <si>
    <t>Einfahren</t>
  </si>
  <si>
    <t>1</t>
  </si>
  <si>
    <t>2</t>
  </si>
  <si>
    <t>3</t>
  </si>
  <si>
    <t>4</t>
  </si>
  <si>
    <t>Aussenanlage</t>
  </si>
  <si>
    <t>Situationsplan 1:200 Nr. ................ vom ..................</t>
  </si>
  <si>
    <t>Programme und deren Betriebszeiten</t>
  </si>
  <si>
    <t>Uhr</t>
  </si>
  <si>
    <t>Montag</t>
  </si>
  <si>
    <t>Dienstag</t>
  </si>
  <si>
    <t>Mittwoch</t>
  </si>
  <si>
    <t>Donnerstag</t>
  </si>
  <si>
    <t>Freitag</t>
  </si>
  <si>
    <t>Samstag</t>
  </si>
  <si>
    <t>Sonntag</t>
  </si>
  <si>
    <t>Feiertag</t>
  </si>
  <si>
    <t>Programm 1</t>
  </si>
  <si>
    <t>Normalbetrieb</t>
  </si>
  <si>
    <t>Z =  Sek.</t>
  </si>
  <si>
    <t>Programm 2</t>
  </si>
  <si>
    <t>Programm 3</t>
  </si>
  <si>
    <t>Programm 4</t>
  </si>
  <si>
    <t>Haupt- und Nebenspuren</t>
  </si>
  <si>
    <t>Versätze</t>
  </si>
  <si>
    <t>Koordination</t>
  </si>
  <si>
    <t>Leistungsfähigkeit</t>
  </si>
  <si>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</si>
  <si>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</si>
  <si>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</si>
  <si>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</si>
  <si>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</si>
  <si>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</si>
  <si>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</si>
  <si>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</si>
  <si>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</si>
  <si>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3.1</t>
  </si>
  <si>
    <t>3.2</t>
  </si>
  <si>
    <t>4.1</t>
  </si>
  <si>
    <t>4.2</t>
  </si>
  <si>
    <t>5</t>
  </si>
  <si>
    <t>Inhalt</t>
  </si>
  <si>
    <t>6</t>
  </si>
  <si>
    <t>7</t>
  </si>
  <si>
    <t>8</t>
  </si>
  <si>
    <t>9</t>
  </si>
  <si>
    <t>Wartestand:</t>
  </si>
  <si>
    <t>Betriebsparameter</t>
  </si>
  <si>
    <t>Versionen</t>
  </si>
  <si>
    <t>TU als Unterlage für die Submission</t>
  </si>
  <si>
    <t>AN</t>
  </si>
  <si>
    <t>Nr.</t>
  </si>
  <si>
    <t>V</t>
  </si>
  <si>
    <t>YZ</t>
  </si>
  <si>
    <t>BZ</t>
  </si>
  <si>
    <t>AVZ</t>
  </si>
  <si>
    <t>ASZ</t>
  </si>
  <si>
    <t>HZ</t>
  </si>
  <si>
    <t>ABZ</t>
  </si>
  <si>
    <t>ZAB</t>
  </si>
  <si>
    <t>ZL1</t>
  </si>
  <si>
    <t>ZL2</t>
  </si>
  <si>
    <t>ZLZ</t>
  </si>
  <si>
    <t>ZL3</t>
  </si>
  <si>
    <t>AZ</t>
  </si>
  <si>
    <t>AB</t>
  </si>
  <si>
    <t>K</t>
  </si>
  <si>
    <t>D</t>
  </si>
  <si>
    <t>I</t>
  </si>
  <si>
    <t>An- bzw. Abmeldung</t>
  </si>
  <si>
    <t>Verlängerung</t>
  </si>
  <si>
    <t>ÖV</t>
  </si>
  <si>
    <t>1)</t>
  </si>
  <si>
    <t>1.20</t>
  </si>
  <si>
    <t>1) RLÜ-Schleife</t>
  </si>
  <si>
    <t>Wartestand</t>
  </si>
  <si>
    <t>Allesrot</t>
  </si>
  <si>
    <t>Grün</t>
  </si>
  <si>
    <t>Rot min</t>
  </si>
  <si>
    <t>Gelb min</t>
  </si>
  <si>
    <t>Gelb max</t>
  </si>
  <si>
    <t>Gelb Fest</t>
  </si>
  <si>
    <t>Grün min</t>
  </si>
  <si>
    <t>Grün min 1</t>
  </si>
  <si>
    <t>Grün max</t>
  </si>
  <si>
    <t>Grün Fest</t>
  </si>
  <si>
    <t>Dunkel min</t>
  </si>
  <si>
    <t>SG.1</t>
  </si>
  <si>
    <t>SG.2</t>
  </si>
  <si>
    <t>SG.3</t>
  </si>
  <si>
    <t>SG.4</t>
  </si>
  <si>
    <t>SG.5</t>
  </si>
  <si>
    <t>SG.10</t>
  </si>
  <si>
    <t>YB</t>
  </si>
  <si>
    <t>)</t>
  </si>
  <si>
    <t>+/</t>
  </si>
  <si>
    <t>(</t>
  </si>
  <si>
    <t>+</t>
  </si>
  <si>
    <t>SGn</t>
  </si>
  <si>
    <t>2.7</t>
  </si>
  <si>
    <t>Einschaltbilder</t>
  </si>
  <si>
    <t>Aus dem Zustand Gelbblinken oder "AUS" (Sekunde 1: YB = D)</t>
  </si>
  <si>
    <t>Sek</t>
  </si>
  <si>
    <t>Innerhalb des Programms</t>
  </si>
  <si>
    <t xml:space="preserve"> Wartestand</t>
  </si>
  <si>
    <t xml:space="preserve"> Start</t>
  </si>
  <si>
    <t>2.8</t>
  </si>
  <si>
    <t>2.8.1</t>
  </si>
  <si>
    <t>2.8.2</t>
  </si>
  <si>
    <t>Ablauf</t>
  </si>
  <si>
    <t>Schritt</t>
  </si>
  <si>
    <t>Hauptspur</t>
  </si>
  <si>
    <t>Einschaltversätze</t>
  </si>
  <si>
    <t>4.1.1</t>
  </si>
  <si>
    <t>Grünbeginn SG 5 spätestens 3 Sekunden nach Grünbeginn SG 1.</t>
  </si>
  <si>
    <t>4.1.2</t>
  </si>
  <si>
    <t>Ausschaltversätze</t>
  </si>
  <si>
    <t>4.2.1</t>
  </si>
  <si>
    <t>Grünende SG 5 spätestens 3 Sekunden nach Grünende SG 1.</t>
  </si>
  <si>
    <t>5.1</t>
  </si>
  <si>
    <t>5.1.1</t>
  </si>
  <si>
    <t>Modul O 1</t>
  </si>
  <si>
    <t>Bus aus Richtung Thunstrasse</t>
  </si>
  <si>
    <t>-</t>
  </si>
  <si>
    <t>5.2</t>
  </si>
  <si>
    <t>Notfalldienste</t>
  </si>
  <si>
    <t>5.2.1</t>
  </si>
  <si>
    <t>Modul N 1</t>
  </si>
  <si>
    <t>Feuerwehr</t>
  </si>
  <si>
    <t>5.3</t>
  </si>
  <si>
    <t>Stau</t>
  </si>
  <si>
    <t>5.3.1</t>
  </si>
  <si>
    <t>Modul S 1</t>
  </si>
  <si>
    <t>5.4</t>
  </si>
  <si>
    <t>Rangfolge</t>
  </si>
  <si>
    <t>1. Rang</t>
  </si>
  <si>
    <t>2. Rang</t>
  </si>
  <si>
    <t>3. Rang</t>
  </si>
  <si>
    <t>7.1</t>
  </si>
  <si>
    <t>Signalzeitenplan</t>
  </si>
  <si>
    <t>HS</t>
  </si>
  <si>
    <t>7.2</t>
  </si>
  <si>
    <t>Auslastungsgrad, Wartezeit und Stau</t>
  </si>
  <si>
    <t>BETRIEBSPARAMETER</t>
  </si>
  <si>
    <t>Morgenspitze</t>
  </si>
  <si>
    <t>Mittag- und Abendspitze</t>
  </si>
  <si>
    <t>Schwachlast</t>
  </si>
  <si>
    <t>Skizze</t>
  </si>
  <si>
    <t>1.4</t>
  </si>
  <si>
    <t>Dunkel</t>
  </si>
  <si>
    <t>Nebenspur [SG]</t>
  </si>
  <si>
    <t>AUSSENANLAGE</t>
  </si>
  <si>
    <t>8.1</t>
  </si>
  <si>
    <t>Signalgeber</t>
  </si>
  <si>
    <t>Normalmast mit Ausleger L = 1.50 m</t>
  </si>
  <si>
    <t>8.2</t>
  </si>
  <si>
    <t>8.1.1</t>
  </si>
  <si>
    <r>
      <t>1.10</t>
    </r>
    <r>
      <rPr>
        <sz val="8"/>
        <rFont val="Arial Narrow"/>
        <family val="2"/>
      </rPr>
      <t/>
    </r>
  </si>
  <si>
    <r>
      <t>1.1</t>
    </r>
    <r>
      <rPr>
        <sz val="8"/>
        <rFont val="Arial Narrow"/>
        <family val="2"/>
      </rPr>
      <t/>
    </r>
  </si>
  <si>
    <t>Ø 200 mm</t>
  </si>
  <si>
    <t>Ø 200/80 mm</t>
  </si>
  <si>
    <t>8.1.2</t>
  </si>
  <si>
    <t>am Mast:</t>
  </si>
  <si>
    <t>am Ausleger:</t>
  </si>
  <si>
    <t>15.1</t>
  </si>
  <si>
    <t xml:space="preserve">Mast </t>
  </si>
  <si>
    <t>Signalträger</t>
  </si>
  <si>
    <t>8.1.3</t>
  </si>
  <si>
    <t>8.2.1</t>
  </si>
  <si>
    <t>8.2.2</t>
  </si>
  <si>
    <t>Fussgängerdrücker</t>
  </si>
  <si>
    <t>8.1.4</t>
  </si>
  <si>
    <t>Bewegungsmelder</t>
  </si>
  <si>
    <t>8.1.5</t>
  </si>
  <si>
    <t>Sonstiges</t>
  </si>
  <si>
    <t>--</t>
  </si>
  <si>
    <t>TU:</t>
  </si>
  <si>
    <t>GENERELLES</t>
  </si>
  <si>
    <t>Generelles</t>
  </si>
  <si>
    <t>Links randvermerkt sind die Programme aufgeführt, für welche die rechts daneben aufgeführten Definitionen gelten.</t>
  </si>
  <si>
    <t xml:space="preserve">Zwischen-, Übergangs- und Mindestzeiten </t>
  </si>
  <si>
    <t xml:space="preserve">Rot, Gelb, Grün </t>
  </si>
  <si>
    <t xml:space="preserve">Gelbblinkende Signalgeber </t>
  </si>
  <si>
    <t xml:space="preserve">Hilfssignale </t>
  </si>
  <si>
    <t xml:space="preserve">HAUPT- UND NEBENSPUREN </t>
  </si>
  <si>
    <t xml:space="preserve">VERSÄTZE </t>
  </si>
  <si>
    <t xml:space="preserve">KOORDINATION </t>
  </si>
  <si>
    <t xml:space="preserve">SCHÄTZUNG DER LEISTUNGSFÄHIGKEIT </t>
  </si>
  <si>
    <t>2.2.1</t>
  </si>
  <si>
    <t>Alle ohne Funkmeldungen</t>
  </si>
  <si>
    <t>2.2.2</t>
  </si>
  <si>
    <t>Funkmeldungen</t>
  </si>
  <si>
    <t>ÖV-Nr.</t>
  </si>
  <si>
    <t>ABST</t>
  </si>
  <si>
    <t>X</t>
  </si>
  <si>
    <t>Bemerkung</t>
  </si>
  <si>
    <t>SYST</t>
  </si>
  <si>
    <t>1.B01</t>
  </si>
  <si>
    <t>Ausschaltbilder</t>
  </si>
  <si>
    <t>tt.mm.jj</t>
  </si>
  <si>
    <t>Transportunternehmung</t>
  </si>
  <si>
    <t>ÖV, NOTFALLDIENSTE, STAU, DOSIEREN</t>
  </si>
  <si>
    <t>Dosieren</t>
  </si>
  <si>
    <t>5.4.1</t>
  </si>
  <si>
    <t>Modul D 1</t>
  </si>
  <si>
    <t>5.5</t>
  </si>
  <si>
    <t>M</t>
  </si>
  <si>
    <t>PZ</t>
  </si>
  <si>
    <t>NS 1</t>
  </si>
  <si>
    <t>NS 2</t>
  </si>
  <si>
    <t>NS 3</t>
  </si>
  <si>
    <t>NS 4</t>
  </si>
  <si>
    <t>3.1.1</t>
  </si>
  <si>
    <t>Schritt 1</t>
  </si>
  <si>
    <t>(Skizze)</t>
  </si>
  <si>
    <t>Reduktionsfaktor
infolge</t>
  </si>
  <si>
    <t>f</t>
  </si>
  <si>
    <t>[6] der Fahrstreifenbreite</t>
  </si>
  <si>
    <t>Fahrstreifenbreite [m]</t>
  </si>
  <si>
    <t>w</t>
  </si>
  <si>
    <t>fw</t>
  </si>
  <si>
    <t>[7] der Strassenneigung</t>
  </si>
  <si>
    <t>Steigung [%]</t>
  </si>
  <si>
    <t>n</t>
  </si>
  <si>
    <t>fn</t>
  </si>
  <si>
    <t>[8] Haltestellen des OeV auf Fahrstreifen</t>
  </si>
  <si>
    <t>[Kurse / h]</t>
  </si>
  <si>
    <t>qö</t>
  </si>
  <si>
    <t>fH</t>
  </si>
  <si>
    <t>[9] angrenzender Parkierung</t>
  </si>
  <si>
    <t>[Parkmanöver / h]</t>
  </si>
  <si>
    <t>qM</t>
  </si>
  <si>
    <t>fM</t>
  </si>
  <si>
    <t>[11] Abbiegestreifen mit vortrittsberechtigten Abbiegern</t>
  </si>
  <si>
    <t>Abbiegeradius</t>
  </si>
  <si>
    <t>r</t>
  </si>
  <si>
    <t>fr</t>
  </si>
  <si>
    <t>[12] Mischstreifen mit vortrittsberechtigten Abbiegern</t>
  </si>
  <si>
    <t>Abbiegestrom nach links [PWE/h]</t>
  </si>
  <si>
    <t>q2</t>
  </si>
  <si>
    <t>Abbiegeradius nach links [m]</t>
  </si>
  <si>
    <t>r2</t>
  </si>
  <si>
    <t>Abbiegestrom nach rechts [PWE/h]</t>
  </si>
  <si>
    <t>q3</t>
  </si>
  <si>
    <t>Abbiegeradius nach rechts [m]</t>
  </si>
  <si>
    <t>r3</t>
  </si>
  <si>
    <t>[13]        Abbiegestreifen mit einem vortrittsbelasteten Abbieger</t>
  </si>
  <si>
    <t>gemeinsame Grünzeit [Sek]</t>
  </si>
  <si>
    <t>g</t>
  </si>
  <si>
    <t>IV mit Vortritt [PWE/h]</t>
  </si>
  <si>
    <t>qv</t>
  </si>
  <si>
    <t>ungesättigte Grünzeit [Sek]</t>
  </si>
  <si>
    <t>gv</t>
  </si>
  <si>
    <t>OeV mit Vortritt [Kurse/h]</t>
  </si>
  <si>
    <t>FG mit Vortritt [FG/h]</t>
  </si>
  <si>
    <t>massg. kleinste ungesättigte Grünzeit [Sek]</t>
  </si>
  <si>
    <t>gv&lt;</t>
  </si>
  <si>
    <t>Stauraum [PWE]</t>
  </si>
  <si>
    <t>k2</t>
  </si>
  <si>
    <t>f2</t>
  </si>
  <si>
    <t>[14]        Mischstreifen mit  1  vortrittsbelasteten Abbieger</t>
  </si>
  <si>
    <t>Mischstreifen [PWE/h]</t>
  </si>
  <si>
    <t>q1</t>
  </si>
  <si>
    <t>Abbieger [PWE/h]</t>
  </si>
  <si>
    <t>[15]        Mischstreifen mit  2  vortrittsbelasteten Abbieger</t>
  </si>
  <si>
    <t>q</t>
  </si>
  <si>
    <t>Mischstreifen geradeaus [PWE/h]</t>
  </si>
  <si>
    <t>Mischstreifen nach links [PWE/h]</t>
  </si>
  <si>
    <t>Mischstreifen nach rechts[PWE/h]</t>
  </si>
  <si>
    <r>
      <t xml:space="preserve">nach </t>
    </r>
    <r>
      <rPr>
        <b/>
        <sz val="8"/>
        <rFont val="Arial"/>
        <family val="2"/>
      </rPr>
      <t>links:</t>
    </r>
    <r>
      <rPr>
        <sz val="8"/>
        <rFont val="Arial"/>
        <family val="2"/>
      </rPr>
      <t xml:space="preserve"> IV mit Vortritt [PWE/h]</t>
    </r>
  </si>
  <si>
    <t>qv2</t>
  </si>
  <si>
    <t>gv2</t>
  </si>
  <si>
    <r>
      <t xml:space="preserve">nach </t>
    </r>
    <r>
      <rPr>
        <b/>
        <sz val="8"/>
        <rFont val="Arial"/>
        <family val="2"/>
      </rPr>
      <t>links:</t>
    </r>
    <r>
      <rPr>
        <sz val="8"/>
        <rFont val="Arial"/>
        <family val="2"/>
      </rPr>
      <t xml:space="preserve"> OeV mit Vortritt [Kurse/h]</t>
    </r>
  </si>
  <si>
    <r>
      <t xml:space="preserve">nach </t>
    </r>
    <r>
      <rPr>
        <b/>
        <sz val="8"/>
        <rFont val="Arial"/>
        <family val="2"/>
      </rPr>
      <t>links:</t>
    </r>
    <r>
      <rPr>
        <sz val="8"/>
        <rFont val="Arial"/>
        <family val="2"/>
      </rPr>
      <t xml:space="preserve"> FG mit Vortritt [FG/h]</t>
    </r>
  </si>
  <si>
    <t>kleinste ungesättigte Grünzeit [Sek]</t>
  </si>
  <si>
    <t>qv2&lt;</t>
  </si>
  <si>
    <r>
      <t xml:space="preserve">nach </t>
    </r>
    <r>
      <rPr>
        <b/>
        <sz val="8"/>
        <rFont val="Arial"/>
        <family val="2"/>
      </rPr>
      <t>rechts</t>
    </r>
    <r>
      <rPr>
        <sz val="8"/>
        <rFont val="Arial"/>
        <family val="2"/>
      </rPr>
      <t xml:space="preserve"> IV mit Vortritt [PWE/h]</t>
    </r>
  </si>
  <si>
    <t>qv3</t>
  </si>
  <si>
    <t>gv3</t>
  </si>
  <si>
    <r>
      <t xml:space="preserve">nach </t>
    </r>
    <r>
      <rPr>
        <b/>
        <sz val="8"/>
        <rFont val="Arial"/>
        <family val="2"/>
      </rPr>
      <t>rechts:</t>
    </r>
    <r>
      <rPr>
        <sz val="8"/>
        <rFont val="Arial"/>
        <family val="2"/>
      </rPr>
      <t xml:space="preserve"> OeV mit Vortritt [Kurse/h]</t>
    </r>
  </si>
  <si>
    <r>
      <t xml:space="preserve">nach </t>
    </r>
    <r>
      <rPr>
        <b/>
        <sz val="8"/>
        <rFont val="Arial"/>
        <family val="2"/>
      </rPr>
      <t>rechts:</t>
    </r>
    <r>
      <rPr>
        <sz val="8"/>
        <rFont val="Arial"/>
        <family val="2"/>
      </rPr>
      <t xml:space="preserve"> FG mit Vortritt [FG/h]</t>
    </r>
  </si>
  <si>
    <t>qv3&lt;</t>
  </si>
  <si>
    <r>
      <t xml:space="preserve">Stauraum nach </t>
    </r>
    <r>
      <rPr>
        <b/>
        <sz val="8"/>
        <rFont val="Arial"/>
        <family val="2"/>
      </rPr>
      <t>links</t>
    </r>
    <r>
      <rPr>
        <sz val="8"/>
        <rFont val="Arial"/>
        <family val="2"/>
      </rPr>
      <t xml:space="preserve"> [PWE]</t>
    </r>
  </si>
  <si>
    <r>
      <t xml:space="preserve">Stauraum nach </t>
    </r>
    <r>
      <rPr>
        <b/>
        <sz val="8"/>
        <rFont val="Arial"/>
        <family val="2"/>
      </rPr>
      <t>rechts</t>
    </r>
    <r>
      <rPr>
        <sz val="8"/>
        <rFont val="Arial"/>
        <family val="2"/>
      </rPr>
      <t xml:space="preserve"> [PWE]</t>
    </r>
  </si>
  <si>
    <t>k3</t>
  </si>
  <si>
    <t>Hilfsgrössen zu [13]</t>
  </si>
  <si>
    <t>s2</t>
  </si>
  <si>
    <t>g2</t>
  </si>
  <si>
    <t>E2</t>
  </si>
  <si>
    <t>Hilfsgrössen zu [14]</t>
  </si>
  <si>
    <t>Hilfsgrössen zu [15]</t>
  </si>
  <si>
    <t>s3</t>
  </si>
  <si>
    <t>g3</t>
  </si>
  <si>
    <t>g&lt;</t>
  </si>
  <si>
    <t>E1</t>
  </si>
  <si>
    <t>E3</t>
  </si>
  <si>
    <t>Ri.</t>
  </si>
  <si>
    <t>FG / h</t>
  </si>
  <si>
    <t>ÖV / h</t>
  </si>
  <si>
    <t>PW / h</t>
  </si>
  <si>
    <t>MR / h</t>
  </si>
  <si>
    <t>FR / h</t>
  </si>
  <si>
    <t>LW / h</t>
  </si>
  <si>
    <t>PWE / h</t>
  </si>
  <si>
    <t>gewählte Umlaufzeit Z =</t>
  </si>
  <si>
    <t>li</t>
  </si>
  <si>
    <t>ge</t>
  </si>
  <si>
    <t>re</t>
  </si>
  <si>
    <t>G max</t>
  </si>
  <si>
    <t>G erford.</t>
  </si>
  <si>
    <t>G vorh.</t>
  </si>
  <si>
    <t>Leistungs-
fähigkeit</t>
  </si>
  <si>
    <t>Verkehrsbelastung gemäss Zählung am
Dienstag, 00.00.00, 17:00 - 18:00 Uhr</t>
  </si>
  <si>
    <t>ideale Sättigungsrate s =</t>
  </si>
  <si>
    <t>Auslastung</t>
  </si>
  <si>
    <t>Reduktions-
faktor</t>
  </si>
  <si>
    <t>Wartezeit</t>
  </si>
  <si>
    <t>PWE</t>
  </si>
  <si>
    <t>m</t>
  </si>
  <si>
    <t>keine Eingaben in dieser Tabelle! Blatt "Tabelle LF" benutzen!</t>
  </si>
  <si>
    <t>4 FZ</t>
  </si>
  <si>
    <t>8 FG</t>
  </si>
  <si>
    <t>In den Zustand Gelbblinken oder "AUS" (YB = D)</t>
  </si>
  <si>
    <t>siehe auch Kap. 3.2.3 ERL</t>
  </si>
  <si>
    <t>siehe auch 3.2.4 ERL</t>
  </si>
  <si>
    <t>siehe auch Kap. 3.2.5 ERL</t>
  </si>
  <si>
    <t>siehe auch Kap. 3.2.6 ERL</t>
  </si>
  <si>
    <t>ÖV, Notfalldienste, Stau, Dosieren</t>
  </si>
  <si>
    <t>SG 1  à  SG 5</t>
  </si>
  <si>
    <t>Ø 200 mm: B = 1.85 cm (WB neben Pfeil H = 1.85 cm)</t>
  </si>
  <si>
    <t>(Ø 100 mm: B = 0.95 cm (WB neben Pfeil H = 0.95 cm))</t>
  </si>
  <si>
    <t>(Ø 300 mm: B = 2.4 cm (WB neben Pfeil H = 2.4 cm))</t>
  </si>
  <si>
    <r>
      <t xml:space="preserve">Anmeldemittel  </t>
    </r>
    <r>
      <rPr>
        <sz val="8"/>
        <rFont val="Arial Narrow"/>
        <family val="2"/>
      </rPr>
      <t>alle Zeitangaben in 1/10 Sek.</t>
    </r>
  </si>
  <si>
    <r>
      <t>2.1</t>
    </r>
    <r>
      <rPr>
        <sz val="8"/>
        <rFont val="Arial Narrow"/>
        <family val="2"/>
      </rPr>
      <t xml:space="preserve"> </t>
    </r>
    <r>
      <rPr>
        <sz val="8"/>
        <rFont val="Arial"/>
        <family val="2"/>
      </rPr>
      <t/>
    </r>
  </si>
  <si>
    <r>
      <t>2.6</t>
    </r>
    <r>
      <rPr>
        <sz val="8"/>
        <rFont val="Arial Narrow"/>
        <family val="2"/>
      </rPr>
      <t xml:space="preserve"> </t>
    </r>
    <r>
      <rPr>
        <sz val="8"/>
        <rFont val="Arial"/>
        <family val="2"/>
      </rPr>
      <t/>
    </r>
  </si>
  <si>
    <r>
      <t>15.356</t>
    </r>
    <r>
      <rPr>
        <sz val="8"/>
        <rFont val="Arial Narrow"/>
        <family val="2"/>
      </rPr>
      <t xml:space="preserve"> am Mast Richtung Strasse</t>
    </r>
  </si>
  <si>
    <r>
      <t>15.41</t>
    </r>
    <r>
      <rPr>
        <sz val="8"/>
        <rFont val="Arial Narrow"/>
        <family val="2"/>
      </rPr>
      <t xml:space="preserve"> am Ausleger</t>
    </r>
  </si>
  <si>
    <t>Programm 5</t>
  </si>
  <si>
    <t>Gelbblinken</t>
  </si>
  <si>
    <t>Zusammenstellung (nur zur Information)</t>
  </si>
  <si>
    <t>2.1.1</t>
  </si>
  <si>
    <t>Normalablauf</t>
  </si>
  <si>
    <t>und ist beim TBA zu beziehen.</t>
  </si>
  <si>
    <t>Rotlampenausfall</t>
  </si>
  <si>
    <t>Angabe bei welchem Rotlampenausfall die Anlage auf Gelbblinken schaltet</t>
  </si>
  <si>
    <t>FZ</t>
  </si>
  <si>
    <t>Erläuterung/Beispiele:</t>
  </si>
  <si>
    <t>SG.1 fällt aus
→ YB</t>
  </si>
  <si>
    <t>SG.2 fällt aus 
→ YB</t>
  </si>
  <si>
    <r>
      <t xml:space="preserve">SG.1 </t>
    </r>
    <r>
      <rPr>
        <u/>
        <sz val="6"/>
        <rFont val="Arial"/>
        <family val="2"/>
      </rPr>
      <t>oder</t>
    </r>
    <r>
      <rPr>
        <sz val="6"/>
        <rFont val="Arial"/>
        <family val="2"/>
      </rPr>
      <t xml:space="preserve"> SG.2 fallen aus → YB</t>
    </r>
  </si>
  <si>
    <r>
      <t xml:space="preserve">SG.1 </t>
    </r>
    <r>
      <rPr>
        <u/>
        <sz val="6"/>
        <rFont val="Arial"/>
        <family val="2"/>
      </rPr>
      <t>und</t>
    </r>
    <r>
      <rPr>
        <sz val="6"/>
        <rFont val="Arial"/>
        <family val="2"/>
      </rPr>
      <t xml:space="preserve"> SG.2 fällt aus → YB</t>
    </r>
  </si>
  <si>
    <r>
      <t xml:space="preserve">SG.1 wird </t>
    </r>
    <r>
      <rPr>
        <u/>
        <sz val="6"/>
        <rFont val="Arial"/>
        <family val="2"/>
      </rPr>
      <t>nicht</t>
    </r>
    <r>
      <rPr>
        <sz val="6"/>
        <rFont val="Arial"/>
        <family val="2"/>
      </rPr>
      <t xml:space="preserve"> überwacht</t>
    </r>
  </si>
  <si>
    <t>2.9</t>
  </si>
  <si>
    <t>2.9.1</t>
  </si>
  <si>
    <t>2.9.2</t>
  </si>
  <si>
    <t>siehe auch Kap. 7.2.2 und 7.2.5. ATS</t>
  </si>
  <si>
    <t>siehe auch Kap. 7.2.3, 12.3.5 und 18.1 ATS sowie SN 640 837 und SN 640 838</t>
  </si>
  <si>
    <t>siehe auch Kap. 12 ATS</t>
  </si>
  <si>
    <t>siehe auch Kap. 7.2.3 ATS</t>
  </si>
  <si>
    <t>siehe auch Kap 7.2.3 ATS sowie SN 640 837 und SN 640 838</t>
  </si>
  <si>
    <t>siehe auch Kap. 7.2.3 ATS sowie SN 640 837</t>
  </si>
  <si>
    <t>Keine Lösung gefunden</t>
  </si>
  <si>
    <t>siehe auch Kap. 12.1 ATS</t>
  </si>
  <si>
    <t>siehe auch SN 640 835</t>
  </si>
  <si>
    <t>Keine adäquate Lösung gefunden</t>
  </si>
  <si>
    <t>siehe auch Kap. 8 ATS</t>
  </si>
  <si>
    <t>siehe auch SN 640 837</t>
  </si>
  <si>
    <t>ATS 2021</t>
  </si>
  <si>
    <t>31.12.2020</t>
  </si>
  <si>
    <t>siehe auch Kap. 4.10.2 ATS</t>
  </si>
  <si>
    <t>siehe auch Kap. 8.10 und Kap. 12 ATS</t>
  </si>
  <si>
    <t>Lampenüberwachung</t>
  </si>
  <si>
    <t>2.7.1</t>
  </si>
  <si>
    <t>FR</t>
  </si>
  <si>
    <t>2.7.2</t>
  </si>
  <si>
    <t>Warnblinkerausfall</t>
  </si>
  <si>
    <t>Angabe bei welchem Warnblinkerausfall die Anlage auf Gelbblinken schaltet</t>
  </si>
  <si>
    <t>FG</t>
  </si>
  <si>
    <t>SB</t>
  </si>
  <si>
    <t>SG.6</t>
  </si>
  <si>
    <t>SG.7</t>
  </si>
  <si>
    <t>SG.8</t>
  </si>
  <si>
    <t>SG.6 fällt aus
→ YB</t>
  </si>
  <si>
    <t>SG.7 fällt aus
→ LSA in Betrieb</t>
  </si>
  <si>
    <t>Montage</t>
  </si>
  <si>
    <t>Funktion</t>
  </si>
  <si>
    <t>Höhe/Winkel</t>
  </si>
  <si>
    <t>BEL</t>
  </si>
  <si>
    <t>AFZ</t>
  </si>
  <si>
    <t>GES</t>
  </si>
  <si>
    <t>LV95-X</t>
  </si>
  <si>
    <t>LV95-Y</t>
  </si>
  <si>
    <t>EAS Nr.</t>
  </si>
  <si>
    <t>Kommentare</t>
  </si>
  <si>
    <t>St-R: Stau Rohdaten
St-A: Stau aufbereitet
St-R/VZ: Stau Rohdaten mit Verkehrszählung
St-A/VZ: Stau aufbereitet mit Verkehrszählung</t>
  </si>
  <si>
    <t>Distanz zum Haltebalken
positiv - Vor Haltebalken
negativ - Nach Haltebalken</t>
  </si>
  <si>
    <t>Energiequelle</t>
  </si>
  <si>
    <r>
      <t xml:space="preserve">Die Allgemeine Technische Spezifikation (ATS) </t>
    </r>
    <r>
      <rPr>
        <b/>
        <sz val="8"/>
        <color indexed="8"/>
        <rFont val="Arial Narrow"/>
        <family val="2"/>
      </rPr>
      <t>Version 2021</t>
    </r>
    <r>
      <rPr>
        <sz val="8"/>
        <color indexed="8"/>
        <rFont val="Arial Narrow"/>
        <family val="2"/>
      </rPr>
      <t xml:space="preserve"> bildet einen integrierenden Bestandteil</t>
    </r>
  </si>
  <si>
    <t>Datenblatt für Energieautarke Staudetektion (EAS)</t>
  </si>
  <si>
    <t>Detektor Nr.</t>
  </si>
  <si>
    <t>Distanz zum Haltebalken</t>
  </si>
  <si>
    <t>Strasse</t>
  </si>
  <si>
    <t>Beispiel: Solar 230 W</t>
  </si>
  <si>
    <t>- Kandelaber
- Masten
- sonstige</t>
  </si>
  <si>
    <t>m / Grad</t>
  </si>
  <si>
    <t>BEL = Belegung 
in %</t>
  </si>
  <si>
    <t>AFZ = n-Fahrzeuge für Glättung Geschwindigkeit</t>
  </si>
  <si>
    <t>GES = Geschwindigkeitsschwellwert</t>
  </si>
  <si>
    <t>Format LV 95</t>
  </si>
  <si>
    <t>9) EAS-Schleife</t>
  </si>
  <si>
    <t xml:space="preserve"> -&gt; Eintrag in Datenblatt 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</si>
</sst>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;@"/>
    <numFmt numFmtId="165" formatCode="0.000"/>
    <numFmt numFmtId="166" formatCode="0.0"/>
    <numFmt numFmtId="167" formatCode="#\ ##0"/>
  </numFmts>
  <fonts count="35" x14ac:knownFonts="1">
    <font>
      <sz val="10"/>
      <name val="Arial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6"/>
      <name val="Arial Narrow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14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4"/>
      <name val="Arial Narrow"/>
      <family val="2"/>
    </font>
    <font>
      <sz val="10"/>
      <name val="Arial Narrow"/>
      <family val="2"/>
    </font>
    <font>
      <b/>
      <i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6"/>
      <color indexed="9"/>
      <name val="Arial Narrow"/>
      <family val="2"/>
    </font>
    <font>
      <b/>
      <sz val="8"/>
      <color indexed="10"/>
      <name val="Arial Narrow"/>
      <family val="2"/>
    </font>
    <font>
      <b/>
      <sz val="10"/>
      <name val="Arial Narrow"/>
      <family val="2"/>
    </font>
    <font>
      <u/>
      <sz val="8"/>
      <name val="Arial Narrow"/>
      <family val="2"/>
    </font>
    <font>
      <b/>
      <i/>
      <sz val="8"/>
      <color indexed="10"/>
      <name val="Arial Narrow"/>
      <family val="2"/>
    </font>
    <font>
      <b/>
      <i/>
      <sz val="10"/>
      <color indexed="10"/>
      <name val="Arial Narrow"/>
      <family val="2"/>
    </font>
    <font>
      <b/>
      <i/>
      <sz val="8"/>
      <color indexed="8"/>
      <name val="Arial Narrow"/>
      <family val="2"/>
    </font>
    <font>
      <sz val="6"/>
      <name val="Arial"/>
      <family val="2"/>
    </font>
    <font>
      <u/>
      <sz val="6"/>
      <name val="Arial"/>
      <family val="2"/>
    </font>
    <font>
      <sz val="10"/>
      <name val="Arial"/>
      <family val="2"/>
    </font>
    <font>
      <sz val="8"/>
      <color rgb="FFFF00FF"/>
      <name val="Arial"/>
      <family val="2"/>
    </font>
    <font>
      <sz val="8"/>
      <color rgb="FF969696"/>
      <name val="Arial Narrow"/>
      <family val="2"/>
    </font>
    <font>
      <b/>
      <sz val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424">
    <xf numFmtId="0" fontId="0" fillId="0" borderId="0" xfId="0"/>
    <xf numFmtId="0" fontId="3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3" fillId="0" borderId="0" xfId="0" quotePrefix="1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166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65" fontId="7" fillId="0" borderId="0" xfId="0" applyNumberFormat="1" applyFont="1" applyBorder="1" applyAlignment="1">
      <alignment horizontal="right" vertical="center"/>
    </xf>
    <xf numFmtId="1" fontId="7" fillId="3" borderId="1" xfId="0" applyNumberFormat="1" applyFont="1" applyFill="1" applyBorder="1" applyAlignment="1">
      <alignment horizontal="center" vertical="center"/>
    </xf>
    <xf numFmtId="1" fontId="7" fillId="0" borderId="0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" fontId="7" fillId="0" borderId="2" xfId="0" applyNumberFormat="1" applyFont="1" applyBorder="1" applyAlignment="1">
      <alignment horizontal="right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7" fillId="0" borderId="2" xfId="0" applyNumberFormat="1" applyFont="1" applyBorder="1" applyAlignment="1">
      <alignment horizontal="right" vertical="center"/>
    </xf>
    <xf numFmtId="165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5" fontId="7" fillId="0" borderId="0" xfId="0" applyNumberFormat="1" applyFont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2" fillId="0" borderId="0" xfId="0" quotePrefix="1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quotePrefix="1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3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vertical="center"/>
    </xf>
    <xf numFmtId="0" fontId="4" fillId="0" borderId="4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4" fillId="6" borderId="3" xfId="0" applyNumberFormat="1" applyFont="1" applyFill="1" applyBorder="1" applyAlignment="1">
      <alignment vertical="center"/>
    </xf>
    <xf numFmtId="0" fontId="4" fillId="6" borderId="1" xfId="0" applyNumberFormat="1" applyFont="1" applyFill="1" applyBorder="1" applyAlignment="1">
      <alignment vertical="center"/>
    </xf>
    <xf numFmtId="0" fontId="4" fillId="6" borderId="4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horizontal="left" vertical="center"/>
    </xf>
    <xf numFmtId="0" fontId="4" fillId="4" borderId="3" xfId="0" applyNumberFormat="1" applyFont="1" applyFill="1" applyBorder="1" applyAlignment="1">
      <alignment vertical="center"/>
    </xf>
    <xf numFmtId="0" fontId="4" fillId="4" borderId="1" xfId="0" applyNumberFormat="1" applyFont="1" applyFill="1" applyBorder="1" applyAlignment="1">
      <alignment vertical="center"/>
    </xf>
    <xf numFmtId="0" fontId="4" fillId="4" borderId="4" xfId="0" applyNumberFormat="1" applyFont="1" applyFill="1" applyBorder="1" applyAlignment="1">
      <alignment vertical="center"/>
    </xf>
    <xf numFmtId="0" fontId="4" fillId="7" borderId="3" xfId="0" applyNumberFormat="1" applyFont="1" applyFill="1" applyBorder="1" applyAlignment="1">
      <alignment vertical="center"/>
    </xf>
    <xf numFmtId="0" fontId="4" fillId="7" borderId="1" xfId="0" applyNumberFormat="1" applyFont="1" applyFill="1" applyBorder="1" applyAlignment="1">
      <alignment vertical="center"/>
    </xf>
    <xf numFmtId="0" fontId="4" fillId="7" borderId="4" xfId="0" applyNumberFormat="1" applyFont="1" applyFill="1" applyBorder="1" applyAlignment="1">
      <alignment vertical="center"/>
    </xf>
    <xf numFmtId="0" fontId="4" fillId="8" borderId="3" xfId="0" applyNumberFormat="1" applyFont="1" applyFill="1" applyBorder="1" applyAlignment="1">
      <alignment vertical="center"/>
    </xf>
    <xf numFmtId="0" fontId="4" fillId="8" borderId="1" xfId="0" applyNumberFormat="1" applyFont="1" applyFill="1" applyBorder="1" applyAlignment="1">
      <alignment vertical="center"/>
    </xf>
    <xf numFmtId="0" fontId="4" fillId="8" borderId="4" xfId="0" applyNumberFormat="1" applyFont="1" applyFill="1" applyBorder="1" applyAlignment="1">
      <alignment vertical="center"/>
    </xf>
    <xf numFmtId="0" fontId="13" fillId="6" borderId="0" xfId="0" quotePrefix="1" applyNumberFormat="1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4" borderId="0" xfId="0" quotePrefix="1" applyNumberFormat="1" applyFont="1" applyFill="1" applyBorder="1" applyAlignment="1">
      <alignment horizontal="center" vertical="center"/>
    </xf>
    <xf numFmtId="0" fontId="13" fillId="7" borderId="0" xfId="0" quotePrefix="1" applyNumberFormat="1" applyFont="1" applyFill="1" applyBorder="1" applyAlignment="1">
      <alignment horizontal="center" vertical="center"/>
    </xf>
    <xf numFmtId="0" fontId="13" fillId="8" borderId="0" xfId="0" quotePrefix="1" applyNumberFormat="1" applyFont="1" applyFill="1" applyBorder="1" applyAlignment="1">
      <alignment horizontal="center" vertical="center"/>
    </xf>
    <xf numFmtId="16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NumberFormat="1" applyFont="1" applyAlignment="1">
      <alignment vertical="center"/>
    </xf>
    <xf numFmtId="164" fontId="2" fillId="0" borderId="0" xfId="0" quotePrefix="1" applyNumberFormat="1" applyFont="1" applyAlignment="1">
      <alignment horizontal="left" vertical="center"/>
    </xf>
    <xf numFmtId="0" fontId="3" fillId="0" borderId="0" xfId="0" quotePrefix="1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15" fillId="0" borderId="0" xfId="0" quotePrefix="1" applyNumberFormat="1" applyFont="1" applyAlignment="1">
      <alignment horizontal="left" vertical="center"/>
    </xf>
    <xf numFmtId="0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NumberFormat="1" applyFont="1" applyAlignment="1">
      <alignment vertical="center"/>
    </xf>
    <xf numFmtId="0" fontId="2" fillId="0" borderId="5" xfId="0" applyNumberFormat="1" applyFont="1" applyBorder="1" applyAlignment="1">
      <alignment horizontal="centerContinuous" vertical="center"/>
    </xf>
    <xf numFmtId="0" fontId="2" fillId="0" borderId="2" xfId="0" applyNumberFormat="1" applyFont="1" applyBorder="1" applyAlignment="1">
      <alignment horizontal="centerContinuous" vertical="center"/>
    </xf>
    <xf numFmtId="0" fontId="2" fillId="0" borderId="6" xfId="0" applyNumberFormat="1" applyFont="1" applyBorder="1" applyAlignment="1">
      <alignment horizontal="centerContinuous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15" fillId="0" borderId="0" xfId="0" applyNumberFormat="1" applyFont="1" applyAlignment="1">
      <alignment horizontal="left" vertical="center"/>
    </xf>
    <xf numFmtId="0" fontId="15" fillId="0" borderId="0" xfId="0" applyNumberFormat="1" applyFont="1" applyAlignment="1">
      <alignment horizontal="right" vertical="center"/>
    </xf>
    <xf numFmtId="14" fontId="15" fillId="0" borderId="0" xfId="0" quotePrefix="1" applyNumberFormat="1" applyFont="1" applyAlignment="1">
      <alignment horizontal="left" vertical="center"/>
    </xf>
    <xf numFmtId="0" fontId="18" fillId="0" borderId="0" xfId="0" applyNumberFormat="1" applyFont="1" applyAlignment="1">
      <alignment vertical="center"/>
    </xf>
    <xf numFmtId="0" fontId="2" fillId="0" borderId="8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right" vertical="center"/>
    </xf>
    <xf numFmtId="14" fontId="15" fillId="0" borderId="0" xfId="0" quotePrefix="1" applyNumberFormat="1" applyFont="1" applyAlignment="1">
      <alignment vertical="center"/>
    </xf>
    <xf numFmtId="14" fontId="3" fillId="0" borderId="0" xfId="0" quotePrefix="1" applyNumberFormat="1" applyFont="1" applyAlignment="1">
      <alignment vertical="center"/>
    </xf>
    <xf numFmtId="0" fontId="19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9" fillId="0" borderId="0" xfId="0" applyNumberFormat="1" applyFont="1" applyAlignment="1">
      <alignment horizontal="center" vertical="center"/>
    </xf>
    <xf numFmtId="0" fontId="4" fillId="0" borderId="9" xfId="0" applyNumberFormat="1" applyFont="1" applyBorder="1" applyAlignment="1">
      <alignment horizontal="right" vertical="center"/>
    </xf>
    <xf numFmtId="0" fontId="4" fillId="0" borderId="9" xfId="0" applyNumberFormat="1" applyFont="1" applyBorder="1" applyAlignment="1">
      <alignment vertical="center"/>
    </xf>
    <xf numFmtId="0" fontId="19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vertical="center"/>
    </xf>
    <xf numFmtId="0" fontId="21" fillId="0" borderId="0" xfId="0" applyNumberFormat="1" applyFont="1" applyAlignment="1">
      <alignment vertical="center"/>
    </xf>
    <xf numFmtId="0" fontId="15" fillId="0" borderId="0" xfId="0" quotePrefix="1" applyNumberFormat="1" applyFont="1" applyAlignment="1">
      <alignment vertical="center"/>
    </xf>
    <xf numFmtId="0" fontId="23" fillId="0" borderId="0" xfId="0" applyNumberFormat="1" applyFont="1" applyAlignment="1">
      <alignment vertical="center"/>
    </xf>
    <xf numFmtId="0" fontId="24" fillId="0" borderId="0" xfId="0" applyNumberFormat="1" applyFont="1" applyAlignment="1">
      <alignment vertical="center"/>
    </xf>
    <xf numFmtId="0" fontId="22" fillId="0" borderId="0" xfId="0" applyFont="1"/>
    <xf numFmtId="0" fontId="14" fillId="0" borderId="0" xfId="0" applyFont="1"/>
    <xf numFmtId="0" fontId="25" fillId="0" borderId="0" xfId="0" applyFont="1"/>
    <xf numFmtId="0" fontId="4" fillId="2" borderId="3" xfId="0" applyNumberFormat="1" applyFont="1" applyFill="1" applyBorder="1" applyAlignment="1">
      <alignment vertical="center"/>
    </xf>
    <xf numFmtId="0" fontId="4" fillId="2" borderId="1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0" fontId="13" fillId="3" borderId="0" xfId="0" quotePrefix="1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quotePrefix="1" applyNumberFormat="1" applyFont="1" applyBorder="1" applyAlignment="1">
      <alignment horizontal="center" vertical="center"/>
    </xf>
    <xf numFmtId="0" fontId="13" fillId="0" borderId="0" xfId="0" quotePrefix="1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7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0" fillId="0" borderId="0" xfId="0"/>
    <xf numFmtId="0" fontId="3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13" fillId="6" borderId="0" xfId="0" quotePrefix="1" applyNumberFormat="1" applyFont="1" applyFill="1" applyBorder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4" borderId="0" xfId="0" quotePrefix="1" applyNumberFormat="1" applyFont="1" applyFill="1" applyBorder="1" applyAlignment="1">
      <alignment horizontal="center" vertical="center"/>
    </xf>
    <xf numFmtId="0" fontId="13" fillId="7" borderId="0" xfId="0" quotePrefix="1" applyNumberFormat="1" applyFont="1" applyFill="1" applyBorder="1" applyAlignment="1">
      <alignment horizontal="center" vertical="center"/>
    </xf>
    <xf numFmtId="0" fontId="13" fillId="14" borderId="0" xfId="0" quotePrefix="1" applyNumberFormat="1" applyFont="1" applyFill="1" applyBorder="1" applyAlignment="1">
      <alignment horizontal="center" vertical="center"/>
    </xf>
    <xf numFmtId="0" fontId="2" fillId="0" borderId="0" xfId="0" applyFont="1"/>
    <xf numFmtId="0" fontId="2" fillId="15" borderId="0" xfId="0" applyNumberFormat="1" applyFont="1" applyFill="1" applyAlignment="1">
      <alignment vertical="center"/>
    </xf>
    <xf numFmtId="0" fontId="10" fillId="15" borderId="0" xfId="0" applyNumberFormat="1" applyFont="1" applyFill="1" applyAlignment="1">
      <alignment horizontal="right" vertical="center"/>
    </xf>
    <xf numFmtId="164" fontId="2" fillId="15" borderId="0" xfId="0" quotePrefix="1" applyNumberFormat="1" applyFont="1" applyFill="1" applyAlignment="1">
      <alignment horizontal="left" vertical="center"/>
    </xf>
    <xf numFmtId="0" fontId="10" fillId="15" borderId="0" xfId="0" quotePrefix="1" applyNumberFormat="1" applyFont="1" applyFill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9" fillId="0" borderId="0" xfId="1"/>
    <xf numFmtId="0" fontId="2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15" fillId="0" borderId="0" xfId="0" quotePrefix="1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67" fontId="2" fillId="0" borderId="0" xfId="0" applyNumberFormat="1" applyFont="1" applyBorder="1" applyAlignment="1">
      <alignment horizontal="center" vertical="center"/>
    </xf>
    <xf numFmtId="167" fontId="14" fillId="0" borderId="0" xfId="0" applyNumberFormat="1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quotePrefix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15" fillId="0" borderId="0" xfId="0" quotePrefix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32" fillId="0" borderId="0" xfId="0" applyFont="1" applyAlignment="1"/>
    <xf numFmtId="0" fontId="6" fillId="0" borderId="23" xfId="0" applyFont="1" applyBorder="1"/>
    <xf numFmtId="0" fontId="6" fillId="0" borderId="0" xfId="0" applyFont="1"/>
    <xf numFmtId="0" fontId="1" fillId="0" borderId="23" xfId="0" applyFont="1" applyBorder="1"/>
    <xf numFmtId="49" fontId="1" fillId="0" borderId="23" xfId="0" applyNumberFormat="1" applyFont="1" applyBorder="1" applyAlignment="1">
      <alignment horizontal="right"/>
    </xf>
    <xf numFmtId="0" fontId="1" fillId="0" borderId="0" xfId="0" applyFont="1"/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33" fillId="0" borderId="23" xfId="0" applyFont="1" applyBorder="1" applyAlignment="1">
      <alignment horizontal="left" vertical="center" wrapText="1"/>
    </xf>
    <xf numFmtId="0" fontId="33" fillId="0" borderId="23" xfId="0" applyFont="1" applyBorder="1" applyAlignment="1">
      <alignment horizontal="left" vertical="center"/>
    </xf>
    <xf numFmtId="0" fontId="2" fillId="0" borderId="0" xfId="0" applyNumberFormat="1" applyFont="1" applyAlignment="1">
      <alignment vertical="center"/>
    </xf>
    <xf numFmtId="0" fontId="6" fillId="0" borderId="23" xfId="0" applyFont="1" applyBorder="1" applyAlignment="1">
      <alignment wrapText="1"/>
    </xf>
    <xf numFmtId="0" fontId="34" fillId="0" borderId="0" xfId="0" applyFont="1"/>
    <xf numFmtId="0" fontId="33" fillId="0" borderId="23" xfId="0" quotePrefix="1" applyFont="1" applyBorder="1" applyAlignment="1">
      <alignment horizontal="left" vertical="center" wrapText="1"/>
    </xf>
    <xf numFmtId="0" fontId="33" fillId="0" borderId="0" xfId="0" applyFont="1"/>
    <xf numFmtId="167" fontId="2" fillId="0" borderId="13" xfId="0" applyNumberFormat="1" applyFont="1" applyBorder="1" applyAlignment="1">
      <alignment horizontal="center" vertical="center"/>
    </xf>
    <xf numFmtId="167" fontId="2" fillId="0" borderId="9" xfId="0" applyNumberFormat="1" applyFont="1" applyBorder="1" applyAlignment="1">
      <alignment horizontal="center" vertical="center"/>
    </xf>
    <xf numFmtId="167" fontId="2" fillId="0" borderId="14" xfId="0" applyNumberFormat="1" applyFont="1" applyBorder="1" applyAlignment="1">
      <alignment horizontal="center" vertical="center"/>
    </xf>
    <xf numFmtId="167" fontId="2" fillId="0" borderId="5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167" fontId="2" fillId="0" borderId="6" xfId="0" applyNumberFormat="1" applyFont="1" applyBorder="1" applyAlignment="1">
      <alignment horizontal="center" vertical="center"/>
    </xf>
    <xf numFmtId="167" fontId="14" fillId="0" borderId="8" xfId="0" applyNumberFormat="1" applyFont="1" applyBorder="1" applyAlignment="1">
      <alignment horizontal="center" vertical="center"/>
    </xf>
    <xf numFmtId="167" fontId="14" fillId="0" borderId="0" xfId="0" applyNumberFormat="1" applyFont="1" applyAlignment="1">
      <alignment horizontal="center" vertical="center"/>
    </xf>
    <xf numFmtId="167" fontId="14" fillId="0" borderId="7" xfId="0" applyNumberFormat="1" applyFont="1" applyBorder="1" applyAlignment="1">
      <alignment horizontal="center" vertical="center"/>
    </xf>
    <xf numFmtId="167" fontId="14" fillId="0" borderId="11" xfId="0" applyNumberFormat="1" applyFont="1" applyBorder="1" applyAlignment="1">
      <alignment horizontal="center" vertical="center"/>
    </xf>
    <xf numFmtId="167" fontId="14" fillId="0" borderId="12" xfId="0" applyNumberFormat="1" applyFont="1" applyBorder="1" applyAlignment="1">
      <alignment horizontal="center" vertical="center"/>
    </xf>
    <xf numFmtId="167" fontId="14" fillId="0" borderId="10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22" fillId="0" borderId="8" xfId="0" applyNumberFormat="1" applyFont="1" applyBorder="1" applyAlignment="1">
      <alignment horizontal="center" vertical="center"/>
    </xf>
    <xf numFmtId="2" fontId="22" fillId="0" borderId="0" xfId="0" applyNumberFormat="1" applyFont="1" applyAlignment="1">
      <alignment horizontal="center" vertical="center"/>
    </xf>
    <xf numFmtId="2" fontId="22" fillId="0" borderId="7" xfId="0" applyNumberFormat="1" applyFont="1" applyBorder="1" applyAlignment="1">
      <alignment horizontal="center" vertical="center"/>
    </xf>
    <xf numFmtId="2" fontId="22" fillId="0" borderId="11" xfId="0" applyNumberFormat="1" applyFont="1" applyBorder="1" applyAlignment="1">
      <alignment horizontal="center" vertical="center"/>
    </xf>
    <xf numFmtId="2" fontId="22" fillId="0" borderId="12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14" fillId="0" borderId="8" xfId="0" applyNumberFormat="1" applyFont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165" fontId="14" fillId="0" borderId="10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right" vertical="center"/>
    </xf>
    <xf numFmtId="0" fontId="14" fillId="0" borderId="9" xfId="0" applyFont="1" applyBorder="1" applyAlignment="1">
      <alignment horizontal="right" vertical="center"/>
    </xf>
    <xf numFmtId="0" fontId="2" fillId="0" borderId="9" xfId="0" applyNumberFormat="1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2" fillId="0" borderId="15" xfId="0" applyNumberFormat="1" applyFont="1" applyBorder="1" applyAlignment="1">
      <alignment horizontal="left" textRotation="90"/>
    </xf>
    <xf numFmtId="0" fontId="14" fillId="0" borderId="15" xfId="0" applyFont="1" applyBorder="1" applyAlignment="1"/>
    <xf numFmtId="0" fontId="14" fillId="0" borderId="16" xfId="0" applyFont="1" applyBorder="1" applyAlignment="1"/>
    <xf numFmtId="0" fontId="14" fillId="0" borderId="17" xfId="0" applyFont="1" applyBorder="1" applyAlignment="1"/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9" fillId="0" borderId="13" xfId="0" applyNumberFormat="1" applyFont="1" applyBorder="1" applyAlignment="1">
      <alignment horizontal="center" vertical="center"/>
    </xf>
    <xf numFmtId="0" fontId="19" fillId="0" borderId="9" xfId="0" applyNumberFormat="1" applyFont="1" applyBorder="1" applyAlignment="1">
      <alignment horizontal="center" vertical="center"/>
    </xf>
    <xf numFmtId="0" fontId="19" fillId="0" borderId="14" xfId="0" applyNumberFormat="1" applyFont="1" applyBorder="1" applyAlignment="1">
      <alignment horizontal="center" vertical="center"/>
    </xf>
    <xf numFmtId="0" fontId="19" fillId="0" borderId="13" xfId="0" quotePrefix="1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8" xfId="0" quotePrefix="1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5" xfId="0" applyNumberFormat="1" applyFont="1" applyBorder="1" applyAlignment="1">
      <alignment horizontal="center" textRotation="90" wrapText="1"/>
    </xf>
    <xf numFmtId="0" fontId="14" fillId="0" borderId="15" xfId="0" applyFont="1" applyBorder="1" applyAlignment="1">
      <alignment wrapText="1"/>
    </xf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0" fontId="3" fillId="0" borderId="15" xfId="0" applyNumberFormat="1" applyFont="1" applyBorder="1" applyAlignment="1">
      <alignment horizontal="center" textRotation="90"/>
    </xf>
    <xf numFmtId="0" fontId="2" fillId="0" borderId="5" xfId="0" applyNumberFormat="1" applyFont="1" applyBorder="1" applyAlignment="1">
      <alignment horizontal="center" textRotation="90"/>
    </xf>
    <xf numFmtId="0" fontId="2" fillId="0" borderId="2" xfId="0" applyNumberFormat="1" applyFont="1" applyBorder="1" applyAlignment="1">
      <alignment horizontal="center" textRotation="90"/>
    </xf>
    <xf numFmtId="0" fontId="2" fillId="0" borderId="6" xfId="0" applyNumberFormat="1" applyFont="1" applyBorder="1" applyAlignment="1">
      <alignment horizontal="center" textRotation="90"/>
    </xf>
    <xf numFmtId="0" fontId="2" fillId="0" borderId="8" xfId="0" applyNumberFormat="1" applyFont="1" applyBorder="1" applyAlignment="1">
      <alignment horizontal="center" textRotation="90"/>
    </xf>
    <xf numFmtId="0" fontId="2" fillId="0" borderId="0" xfId="0" applyNumberFormat="1" applyFont="1" applyBorder="1" applyAlignment="1">
      <alignment horizontal="center" textRotation="90"/>
    </xf>
    <xf numFmtId="0" fontId="2" fillId="0" borderId="7" xfId="0" applyNumberFormat="1" applyFont="1" applyBorder="1" applyAlignment="1">
      <alignment horizontal="center" textRotation="90"/>
    </xf>
    <xf numFmtId="0" fontId="2" fillId="0" borderId="11" xfId="0" applyNumberFormat="1" applyFont="1" applyBorder="1" applyAlignment="1">
      <alignment horizontal="center" textRotation="90"/>
    </xf>
    <xf numFmtId="0" fontId="2" fillId="0" borderId="12" xfId="0" applyNumberFormat="1" applyFont="1" applyBorder="1" applyAlignment="1">
      <alignment horizontal="center" textRotation="90"/>
    </xf>
    <xf numFmtId="0" fontId="2" fillId="0" borderId="10" xfId="0" applyNumberFormat="1" applyFont="1" applyBorder="1" applyAlignment="1">
      <alignment horizontal="center" textRotation="90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9" borderId="1" xfId="0" applyNumberFormat="1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9" borderId="1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2" fillId="19" borderId="8" xfId="0" applyNumberFormat="1" applyFont="1" applyFill="1" applyBorder="1" applyAlignment="1">
      <alignment horizontal="center" vertical="center"/>
    </xf>
    <xf numFmtId="0" fontId="2" fillId="19" borderId="0" xfId="0" applyNumberFormat="1" applyFont="1" applyFill="1" applyAlignment="1">
      <alignment horizontal="center" vertical="center"/>
    </xf>
    <xf numFmtId="0" fontId="4" fillId="11" borderId="0" xfId="0" applyNumberFormat="1" applyFont="1" applyFill="1" applyAlignment="1">
      <alignment horizontal="center" vertical="center"/>
    </xf>
    <xf numFmtId="0" fontId="4" fillId="11" borderId="0" xfId="0" applyFont="1" applyFill="1" applyAlignment="1">
      <alignment vertical="center"/>
    </xf>
    <xf numFmtId="0" fontId="20" fillId="12" borderId="0" xfId="0" applyNumberFormat="1" applyFont="1" applyFill="1" applyAlignment="1">
      <alignment horizontal="center" vertical="center"/>
    </xf>
    <xf numFmtId="0" fontId="20" fillId="12" borderId="0" xfId="0" applyFont="1" applyFill="1" applyAlignment="1">
      <alignment vertical="center"/>
    </xf>
    <xf numFmtId="0" fontId="4" fillId="13" borderId="0" xfId="0" applyNumberFormat="1" applyFont="1" applyFill="1" applyAlignment="1">
      <alignment horizontal="center" vertical="center"/>
    </xf>
    <xf numFmtId="0" fontId="4" fillId="13" borderId="0" xfId="0" applyFont="1" applyFill="1" applyAlignment="1">
      <alignment vertical="center"/>
    </xf>
    <xf numFmtId="0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9" borderId="0" xfId="0" applyNumberFormat="1" applyFont="1" applyFill="1" applyAlignment="1">
      <alignment horizontal="center" vertical="center"/>
    </xf>
    <xf numFmtId="0" fontId="4" fillId="9" borderId="0" xfId="0" applyFont="1" applyFill="1" applyAlignment="1">
      <alignment vertical="center"/>
    </xf>
    <xf numFmtId="0" fontId="4" fillId="9" borderId="0" xfId="0" applyNumberFormat="1" applyFont="1" applyFill="1" applyBorder="1" applyAlignment="1">
      <alignment horizontal="center" vertical="center"/>
    </xf>
    <xf numFmtId="0" fontId="4" fillId="9" borderId="0" xfId="0" applyFont="1" applyFill="1" applyBorder="1" applyAlignment="1">
      <alignment vertical="center"/>
    </xf>
    <xf numFmtId="0" fontId="4" fillId="9" borderId="21" xfId="0" applyFont="1" applyFill="1" applyBorder="1" applyAlignment="1">
      <alignment vertical="center"/>
    </xf>
    <xf numFmtId="0" fontId="4" fillId="9" borderId="22" xfId="0" applyFont="1" applyFill="1" applyBorder="1" applyAlignment="1">
      <alignment vertical="center"/>
    </xf>
    <xf numFmtId="0" fontId="2" fillId="0" borderId="13" xfId="0" quotePrefix="1" applyNumberFormat="1" applyFont="1" applyBorder="1" applyAlignment="1">
      <alignment horizontal="center" vertical="center"/>
    </xf>
    <xf numFmtId="0" fontId="2" fillId="0" borderId="11" xfId="0" quotePrefix="1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right" vertical="center"/>
    </xf>
    <xf numFmtId="0" fontId="2" fillId="0" borderId="14" xfId="0" applyNumberFormat="1" applyFont="1" applyBorder="1" applyAlignment="1">
      <alignment horizontal="right" vertical="center"/>
    </xf>
    <xf numFmtId="0" fontId="2" fillId="11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0" fontId="2" fillId="13" borderId="1" xfId="0" applyNumberFormat="1" applyFont="1" applyFill="1" applyBorder="1" applyAlignment="1">
      <alignment horizontal="center" vertical="center"/>
    </xf>
    <xf numFmtId="0" fontId="17" fillId="12" borderId="13" xfId="0" applyNumberFormat="1" applyFont="1" applyFill="1" applyBorder="1" applyAlignment="1">
      <alignment horizontal="center" vertical="center"/>
    </xf>
    <xf numFmtId="0" fontId="17" fillId="12" borderId="9" xfId="0" applyNumberFormat="1" applyFont="1" applyFill="1" applyBorder="1" applyAlignment="1">
      <alignment horizontal="center" vertical="center"/>
    </xf>
    <xf numFmtId="0" fontId="17" fillId="12" borderId="14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10" borderId="0" xfId="0" applyNumberFormat="1" applyFont="1" applyFill="1" applyAlignment="1">
      <alignment horizontal="center" vertical="center"/>
    </xf>
    <xf numFmtId="0" fontId="4" fillId="1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2" fillId="0" borderId="1" xfId="0" quotePrefix="1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7" fillId="12" borderId="1" xfId="0" applyNumberFormat="1" applyFont="1" applyFill="1" applyBorder="1" applyAlignment="1">
      <alignment horizontal="right" vertical="center"/>
    </xf>
    <xf numFmtId="0" fontId="2" fillId="13" borderId="1" xfId="0" applyNumberFormat="1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right" vertical="center"/>
    </xf>
    <xf numFmtId="0" fontId="2" fillId="3" borderId="13" xfId="0" applyNumberFormat="1" applyFont="1" applyFill="1" applyBorder="1" applyAlignment="1">
      <alignment horizontal="right" vertical="center"/>
    </xf>
    <xf numFmtId="0" fontId="2" fillId="3" borderId="9" xfId="0" applyNumberFormat="1" applyFont="1" applyFill="1" applyBorder="1" applyAlignment="1">
      <alignment horizontal="right" vertical="center"/>
    </xf>
    <xf numFmtId="0" fontId="2" fillId="3" borderId="14" xfId="0" applyNumberFormat="1" applyFont="1" applyFill="1" applyBorder="1" applyAlignment="1">
      <alignment horizontal="right" vertical="center"/>
    </xf>
    <xf numFmtId="0" fontId="2" fillId="13" borderId="13" xfId="0" applyNumberFormat="1" applyFont="1" applyFill="1" applyBorder="1" applyAlignment="1">
      <alignment horizontal="right" vertical="center"/>
    </xf>
    <xf numFmtId="0" fontId="2" fillId="13" borderId="9" xfId="0" applyNumberFormat="1" applyFont="1" applyFill="1" applyBorder="1" applyAlignment="1">
      <alignment horizontal="right" vertical="center"/>
    </xf>
    <xf numFmtId="0" fontId="2" fillId="13" borderId="14" xfId="0" applyNumberFormat="1" applyFont="1" applyFill="1" applyBorder="1" applyAlignment="1">
      <alignment horizontal="right" vertical="center"/>
    </xf>
    <xf numFmtId="0" fontId="2" fillId="6" borderId="13" xfId="0" applyNumberFormat="1" applyFont="1" applyFill="1" applyBorder="1" applyAlignment="1">
      <alignment horizontal="right" vertical="center"/>
    </xf>
    <xf numFmtId="0" fontId="2" fillId="6" borderId="9" xfId="0" applyNumberFormat="1" applyFont="1" applyFill="1" applyBorder="1" applyAlignment="1">
      <alignment horizontal="right" vertical="center"/>
    </xf>
    <xf numFmtId="0" fontId="2" fillId="6" borderId="14" xfId="0" applyNumberFormat="1" applyFont="1" applyFill="1" applyBorder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2" fillId="10" borderId="1" xfId="0" applyNumberFormat="1" applyFont="1" applyFill="1" applyBorder="1" applyAlignment="1">
      <alignment horizontal="right" vertical="center"/>
    </xf>
    <xf numFmtId="0" fontId="2" fillId="9" borderId="13" xfId="0" applyNumberFormat="1" applyFont="1" applyFill="1" applyBorder="1" applyAlignment="1">
      <alignment horizontal="right" vertical="center"/>
    </xf>
    <xf numFmtId="0" fontId="2" fillId="9" borderId="9" xfId="0" applyNumberFormat="1" applyFont="1" applyFill="1" applyBorder="1" applyAlignment="1">
      <alignment horizontal="right" vertical="center"/>
    </xf>
    <xf numFmtId="0" fontId="2" fillId="9" borderId="14" xfId="0" applyNumberFormat="1" applyFont="1" applyFill="1" applyBorder="1" applyAlignment="1">
      <alignment horizontal="right" vertical="center"/>
    </xf>
    <xf numFmtId="0" fontId="2" fillId="10" borderId="13" xfId="0" applyNumberFormat="1" applyFont="1" applyFill="1" applyBorder="1" applyAlignment="1">
      <alignment horizontal="right" vertical="center"/>
    </xf>
    <xf numFmtId="0" fontId="2" fillId="10" borderId="9" xfId="0" applyNumberFormat="1" applyFont="1" applyFill="1" applyBorder="1" applyAlignment="1">
      <alignment horizontal="right" vertical="center"/>
    </xf>
    <xf numFmtId="0" fontId="2" fillId="10" borderId="14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3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2" fillId="16" borderId="1" xfId="0" applyFont="1" applyFill="1" applyBorder="1" applyAlignment="1">
      <alignment horizontal="center" vertical="center"/>
    </xf>
    <xf numFmtId="0" fontId="2" fillId="16" borderId="15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27" fillId="17" borderId="0" xfId="0" applyFont="1" applyFill="1" applyBorder="1" applyAlignment="1">
      <alignment horizontal="left" vertical="center" wrapText="1"/>
    </xf>
    <xf numFmtId="0" fontId="27" fillId="17" borderId="0" xfId="0" applyFont="1" applyFill="1" applyBorder="1" applyAlignment="1">
      <alignment horizontal="left" vertical="center"/>
    </xf>
    <xf numFmtId="0" fontId="1" fillId="16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18" borderId="1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center" vertical="center"/>
    </xf>
    <xf numFmtId="0" fontId="2" fillId="0" borderId="0" xfId="0" quotePrefix="1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left"/>
    </xf>
    <xf numFmtId="0" fontId="33" fillId="0" borderId="23" xfId="0" applyFont="1" applyBorder="1" applyAlignment="1">
      <alignment horizontal="left" vertical="center"/>
    </xf>
    <xf numFmtId="167" fontId="0" fillId="0" borderId="8" xfId="0" applyNumberFormat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167" fontId="0" fillId="0" borderId="11" xfId="0" applyNumberFormat="1" applyBorder="1" applyAlignment="1">
      <alignment horizontal="center" vertical="center"/>
    </xf>
    <xf numFmtId="167" fontId="0" fillId="0" borderId="12" xfId="0" applyNumberFormat="1" applyBorder="1" applyAlignment="1">
      <alignment horizontal="center" vertical="center"/>
    </xf>
    <xf numFmtId="167" fontId="0" fillId="0" borderId="10" xfId="0" applyNumberForma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  <xf numFmtId="165" fontId="0" fillId="0" borderId="8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</cellXfs>
  <cellStyles count="2">
    <cellStyle name="Standard" xfId="0" builtinId="0"/>
    <cellStyle name="Standard 2" xfId="1"/>
  </cellStyles>
  <dxfs count="8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2.wmf"/><Relationship Id="rId1" Type="http://schemas.openxmlformats.org/officeDocument/2006/relationships/image" Target="../media/image5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2.wmf"/><Relationship Id="rId1" Type="http://schemas.openxmlformats.org/officeDocument/2006/relationships/image" Target="../media/image5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2.wmf"/><Relationship Id="rId1" Type="http://schemas.openxmlformats.org/officeDocument/2006/relationships/image" Target="../media/image51.wmf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26" Type="http://schemas.openxmlformats.org/officeDocument/2006/relationships/image" Target="../media/image26.wmf"/><Relationship Id="rId39" Type="http://schemas.openxmlformats.org/officeDocument/2006/relationships/image" Target="../media/image39.wmf"/><Relationship Id="rId3" Type="http://schemas.openxmlformats.org/officeDocument/2006/relationships/image" Target="../media/image3.wmf"/><Relationship Id="rId21" Type="http://schemas.openxmlformats.org/officeDocument/2006/relationships/image" Target="../media/image21.wmf"/><Relationship Id="rId34" Type="http://schemas.openxmlformats.org/officeDocument/2006/relationships/image" Target="../media/image34.wmf"/><Relationship Id="rId42" Type="http://schemas.openxmlformats.org/officeDocument/2006/relationships/image" Target="../media/image42.w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5" Type="http://schemas.openxmlformats.org/officeDocument/2006/relationships/image" Target="../media/image25.wmf"/><Relationship Id="rId33" Type="http://schemas.openxmlformats.org/officeDocument/2006/relationships/image" Target="../media/image33.wmf"/><Relationship Id="rId38" Type="http://schemas.openxmlformats.org/officeDocument/2006/relationships/image" Target="../media/image38.wmf"/><Relationship Id="rId46" Type="http://schemas.openxmlformats.org/officeDocument/2006/relationships/image" Target="../media/image46.e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0" Type="http://schemas.openxmlformats.org/officeDocument/2006/relationships/image" Target="../media/image20.wmf"/><Relationship Id="rId29" Type="http://schemas.openxmlformats.org/officeDocument/2006/relationships/image" Target="../media/image29.wmf"/><Relationship Id="rId41" Type="http://schemas.openxmlformats.org/officeDocument/2006/relationships/image" Target="../media/image41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24" Type="http://schemas.openxmlformats.org/officeDocument/2006/relationships/image" Target="../media/image24.wmf"/><Relationship Id="rId32" Type="http://schemas.openxmlformats.org/officeDocument/2006/relationships/image" Target="../media/image32.wmf"/><Relationship Id="rId37" Type="http://schemas.openxmlformats.org/officeDocument/2006/relationships/image" Target="../media/image37.wmf"/><Relationship Id="rId40" Type="http://schemas.openxmlformats.org/officeDocument/2006/relationships/image" Target="../media/image40.wmf"/><Relationship Id="rId45" Type="http://schemas.openxmlformats.org/officeDocument/2006/relationships/image" Target="../media/image45.e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23" Type="http://schemas.openxmlformats.org/officeDocument/2006/relationships/image" Target="../media/image23.wmf"/><Relationship Id="rId28" Type="http://schemas.openxmlformats.org/officeDocument/2006/relationships/image" Target="../media/image28.wmf"/><Relationship Id="rId36" Type="http://schemas.openxmlformats.org/officeDocument/2006/relationships/image" Target="../media/image36.wmf"/><Relationship Id="rId49" Type="http://schemas.openxmlformats.org/officeDocument/2006/relationships/image" Target="../media/image49.e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31" Type="http://schemas.openxmlformats.org/officeDocument/2006/relationships/image" Target="../media/image31.wmf"/><Relationship Id="rId44" Type="http://schemas.openxmlformats.org/officeDocument/2006/relationships/image" Target="../media/image44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Relationship Id="rId22" Type="http://schemas.openxmlformats.org/officeDocument/2006/relationships/image" Target="../media/image22.wmf"/><Relationship Id="rId27" Type="http://schemas.openxmlformats.org/officeDocument/2006/relationships/image" Target="../media/image27.wmf"/><Relationship Id="rId30" Type="http://schemas.openxmlformats.org/officeDocument/2006/relationships/image" Target="../media/image30.wmf"/><Relationship Id="rId35" Type="http://schemas.openxmlformats.org/officeDocument/2006/relationships/image" Target="../media/image35.wmf"/><Relationship Id="rId43" Type="http://schemas.openxmlformats.org/officeDocument/2006/relationships/image" Target="../media/image43.wmf"/><Relationship Id="rId48" Type="http://schemas.openxmlformats.org/officeDocument/2006/relationships/image" Target="../media/image48.emf"/><Relationship Id="rId8" Type="http://schemas.openxmlformats.org/officeDocument/2006/relationships/image" Target="../media/image8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4.png"/></Relationships>
</file>

<file path=xl/drawings/_rels/vmlDrawing4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26" Type="http://schemas.openxmlformats.org/officeDocument/2006/relationships/image" Target="../media/image26.wmf"/><Relationship Id="rId39" Type="http://schemas.openxmlformats.org/officeDocument/2006/relationships/image" Target="../media/image39.wmf"/><Relationship Id="rId3" Type="http://schemas.openxmlformats.org/officeDocument/2006/relationships/image" Target="../media/image3.wmf"/><Relationship Id="rId21" Type="http://schemas.openxmlformats.org/officeDocument/2006/relationships/image" Target="../media/image21.wmf"/><Relationship Id="rId34" Type="http://schemas.openxmlformats.org/officeDocument/2006/relationships/image" Target="../media/image34.wmf"/><Relationship Id="rId42" Type="http://schemas.openxmlformats.org/officeDocument/2006/relationships/image" Target="../media/image42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5" Type="http://schemas.openxmlformats.org/officeDocument/2006/relationships/image" Target="../media/image25.wmf"/><Relationship Id="rId33" Type="http://schemas.openxmlformats.org/officeDocument/2006/relationships/image" Target="../media/image33.wmf"/><Relationship Id="rId38" Type="http://schemas.openxmlformats.org/officeDocument/2006/relationships/image" Target="../media/image38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0" Type="http://schemas.openxmlformats.org/officeDocument/2006/relationships/image" Target="../media/image20.wmf"/><Relationship Id="rId29" Type="http://schemas.openxmlformats.org/officeDocument/2006/relationships/image" Target="../media/image29.wmf"/><Relationship Id="rId41" Type="http://schemas.openxmlformats.org/officeDocument/2006/relationships/image" Target="../media/image41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24" Type="http://schemas.openxmlformats.org/officeDocument/2006/relationships/image" Target="../media/image24.wmf"/><Relationship Id="rId32" Type="http://schemas.openxmlformats.org/officeDocument/2006/relationships/image" Target="../media/image32.wmf"/><Relationship Id="rId37" Type="http://schemas.openxmlformats.org/officeDocument/2006/relationships/image" Target="../media/image37.wmf"/><Relationship Id="rId40" Type="http://schemas.openxmlformats.org/officeDocument/2006/relationships/image" Target="../media/image40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23" Type="http://schemas.openxmlformats.org/officeDocument/2006/relationships/image" Target="../media/image23.wmf"/><Relationship Id="rId28" Type="http://schemas.openxmlformats.org/officeDocument/2006/relationships/image" Target="../media/image28.wmf"/><Relationship Id="rId36" Type="http://schemas.openxmlformats.org/officeDocument/2006/relationships/image" Target="../media/image36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31" Type="http://schemas.openxmlformats.org/officeDocument/2006/relationships/image" Target="../media/image31.wmf"/><Relationship Id="rId44" Type="http://schemas.openxmlformats.org/officeDocument/2006/relationships/image" Target="../media/image44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Relationship Id="rId22" Type="http://schemas.openxmlformats.org/officeDocument/2006/relationships/image" Target="../media/image22.wmf"/><Relationship Id="rId27" Type="http://schemas.openxmlformats.org/officeDocument/2006/relationships/image" Target="../media/image27.wmf"/><Relationship Id="rId30" Type="http://schemas.openxmlformats.org/officeDocument/2006/relationships/image" Target="../media/image30.wmf"/><Relationship Id="rId35" Type="http://schemas.openxmlformats.org/officeDocument/2006/relationships/image" Target="../media/image35.wmf"/><Relationship Id="rId43" Type="http://schemas.openxmlformats.org/officeDocument/2006/relationships/image" Target="../media/image43.wmf"/></Relationships>
</file>

<file path=xl/drawings/_rels/vmlDrawing5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wmf"/><Relationship Id="rId13" Type="http://schemas.openxmlformats.org/officeDocument/2006/relationships/image" Target="../media/image13.wmf"/><Relationship Id="rId18" Type="http://schemas.openxmlformats.org/officeDocument/2006/relationships/image" Target="../media/image18.wmf"/><Relationship Id="rId26" Type="http://schemas.openxmlformats.org/officeDocument/2006/relationships/image" Target="../media/image26.wmf"/><Relationship Id="rId39" Type="http://schemas.openxmlformats.org/officeDocument/2006/relationships/image" Target="../media/image39.wmf"/><Relationship Id="rId3" Type="http://schemas.openxmlformats.org/officeDocument/2006/relationships/image" Target="../media/image3.wmf"/><Relationship Id="rId21" Type="http://schemas.openxmlformats.org/officeDocument/2006/relationships/image" Target="../media/image21.wmf"/><Relationship Id="rId34" Type="http://schemas.openxmlformats.org/officeDocument/2006/relationships/image" Target="../media/image34.wmf"/><Relationship Id="rId42" Type="http://schemas.openxmlformats.org/officeDocument/2006/relationships/image" Target="../media/image42.wmf"/><Relationship Id="rId7" Type="http://schemas.openxmlformats.org/officeDocument/2006/relationships/image" Target="../media/image7.wmf"/><Relationship Id="rId12" Type="http://schemas.openxmlformats.org/officeDocument/2006/relationships/image" Target="../media/image12.wmf"/><Relationship Id="rId17" Type="http://schemas.openxmlformats.org/officeDocument/2006/relationships/image" Target="../media/image17.wmf"/><Relationship Id="rId25" Type="http://schemas.openxmlformats.org/officeDocument/2006/relationships/image" Target="../media/image25.wmf"/><Relationship Id="rId33" Type="http://schemas.openxmlformats.org/officeDocument/2006/relationships/image" Target="../media/image33.wmf"/><Relationship Id="rId38" Type="http://schemas.openxmlformats.org/officeDocument/2006/relationships/image" Target="../media/image38.wmf"/><Relationship Id="rId2" Type="http://schemas.openxmlformats.org/officeDocument/2006/relationships/image" Target="../media/image2.wmf"/><Relationship Id="rId16" Type="http://schemas.openxmlformats.org/officeDocument/2006/relationships/image" Target="../media/image16.wmf"/><Relationship Id="rId20" Type="http://schemas.openxmlformats.org/officeDocument/2006/relationships/image" Target="../media/image20.wmf"/><Relationship Id="rId29" Type="http://schemas.openxmlformats.org/officeDocument/2006/relationships/image" Target="../media/image29.wmf"/><Relationship Id="rId41" Type="http://schemas.openxmlformats.org/officeDocument/2006/relationships/image" Target="../media/image41.wmf"/><Relationship Id="rId1" Type="http://schemas.openxmlformats.org/officeDocument/2006/relationships/image" Target="../media/image1.wmf"/><Relationship Id="rId6" Type="http://schemas.openxmlformats.org/officeDocument/2006/relationships/image" Target="../media/image6.wmf"/><Relationship Id="rId11" Type="http://schemas.openxmlformats.org/officeDocument/2006/relationships/image" Target="../media/image11.wmf"/><Relationship Id="rId24" Type="http://schemas.openxmlformats.org/officeDocument/2006/relationships/image" Target="../media/image24.wmf"/><Relationship Id="rId32" Type="http://schemas.openxmlformats.org/officeDocument/2006/relationships/image" Target="../media/image32.wmf"/><Relationship Id="rId37" Type="http://schemas.openxmlformats.org/officeDocument/2006/relationships/image" Target="../media/image37.wmf"/><Relationship Id="rId40" Type="http://schemas.openxmlformats.org/officeDocument/2006/relationships/image" Target="../media/image40.wmf"/><Relationship Id="rId5" Type="http://schemas.openxmlformats.org/officeDocument/2006/relationships/image" Target="../media/image5.wmf"/><Relationship Id="rId15" Type="http://schemas.openxmlformats.org/officeDocument/2006/relationships/image" Target="../media/image15.wmf"/><Relationship Id="rId23" Type="http://schemas.openxmlformats.org/officeDocument/2006/relationships/image" Target="../media/image23.wmf"/><Relationship Id="rId28" Type="http://schemas.openxmlformats.org/officeDocument/2006/relationships/image" Target="../media/image28.wmf"/><Relationship Id="rId36" Type="http://schemas.openxmlformats.org/officeDocument/2006/relationships/image" Target="../media/image36.wmf"/><Relationship Id="rId10" Type="http://schemas.openxmlformats.org/officeDocument/2006/relationships/image" Target="../media/image10.wmf"/><Relationship Id="rId19" Type="http://schemas.openxmlformats.org/officeDocument/2006/relationships/image" Target="../media/image19.wmf"/><Relationship Id="rId31" Type="http://schemas.openxmlformats.org/officeDocument/2006/relationships/image" Target="../media/image31.wmf"/><Relationship Id="rId44" Type="http://schemas.openxmlformats.org/officeDocument/2006/relationships/image" Target="../media/image44.wmf"/><Relationship Id="rId4" Type="http://schemas.openxmlformats.org/officeDocument/2006/relationships/image" Target="../media/image4.wmf"/><Relationship Id="rId9" Type="http://schemas.openxmlformats.org/officeDocument/2006/relationships/image" Target="../media/image9.wmf"/><Relationship Id="rId14" Type="http://schemas.openxmlformats.org/officeDocument/2006/relationships/image" Target="../media/image14.wmf"/><Relationship Id="rId22" Type="http://schemas.openxmlformats.org/officeDocument/2006/relationships/image" Target="../media/image22.wmf"/><Relationship Id="rId27" Type="http://schemas.openxmlformats.org/officeDocument/2006/relationships/image" Target="../media/image27.wmf"/><Relationship Id="rId30" Type="http://schemas.openxmlformats.org/officeDocument/2006/relationships/image" Target="../media/image30.wmf"/><Relationship Id="rId35" Type="http://schemas.openxmlformats.org/officeDocument/2006/relationships/image" Target="../media/image35.wmf"/><Relationship Id="rId43" Type="http://schemas.openxmlformats.org/officeDocument/2006/relationships/image" Target="../media/image4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161925</xdr:colOff>
      <xdr:row>0</xdr:row>
      <xdr:rowOff>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141</xdr:col>
          <xdr:colOff>19050</xdr:colOff>
          <xdr:row>0</xdr:row>
          <xdr:rowOff>0</xdr:rowOff>
        </xdr:from>
        <xdr:to>
          <xdr:col>146</xdr:col>
          <xdr:colOff>9525</xdr:colOff>
          <xdr:row>0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0</xdr:row>
      <xdr:rowOff>0</xdr:rowOff>
    </xdr:from>
    <xdr:to>
      <xdr:col>0</xdr:col>
      <xdr:colOff>38100</xdr:colOff>
      <xdr:row>0</xdr:row>
      <xdr:rowOff>0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38100</xdr:colOff>
      <xdr:row>0</xdr:row>
      <xdr:rowOff>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38100</xdr:colOff>
      <xdr:row>0</xdr:row>
      <xdr:rowOff>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625</xdr:row>
          <xdr:rowOff>9525</xdr:rowOff>
        </xdr:from>
        <xdr:to>
          <xdr:col>26</xdr:col>
          <xdr:colOff>28575</xdr:colOff>
          <xdr:row>635</xdr:row>
          <xdr:rowOff>123825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37</xdr:col>
          <xdr:colOff>19050</xdr:colOff>
          <xdr:row>625</xdr:row>
          <xdr:rowOff>9525</xdr:rowOff>
        </xdr:from>
        <xdr:to>
          <xdr:col>54</xdr:col>
          <xdr:colOff>0</xdr:colOff>
          <xdr:row>637</xdr:row>
          <xdr:rowOff>123825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19050</xdr:colOff>
          <xdr:row>631</xdr:row>
          <xdr:rowOff>9525</xdr:rowOff>
        </xdr:from>
        <xdr:to>
          <xdr:col>68</xdr:col>
          <xdr:colOff>19050</xdr:colOff>
          <xdr:row>635</xdr:row>
          <xdr:rowOff>104775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</xdr:colOff>
          <xdr:row>620</xdr:row>
          <xdr:rowOff>66675</xdr:rowOff>
        </xdr:from>
        <xdr:to>
          <xdr:col>26</xdr:col>
          <xdr:colOff>28575</xdr:colOff>
          <xdr:row>625</xdr:row>
          <xdr:rowOff>19050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75</xdr:col>
          <xdr:colOff>0</xdr:colOff>
          <xdr:row>626</xdr:row>
          <xdr:rowOff>47625</xdr:rowOff>
        </xdr:from>
        <xdr:to>
          <xdr:col>84</xdr:col>
          <xdr:colOff>9525</xdr:colOff>
          <xdr:row>634</xdr:row>
          <xdr:rowOff>47625</xdr:rowOff>
        </xdr:to>
        <xdr:sp macro="" textlink="">
          <xdr:nvSpPr>
            <xdr:cNvPr id="1059" name="Object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744</xdr:row>
          <xdr:rowOff>66675</xdr:rowOff>
        </xdr:from>
        <xdr:to>
          <xdr:col>18</xdr:col>
          <xdr:colOff>9525</xdr:colOff>
          <xdr:row>744</xdr:row>
          <xdr:rowOff>66675</xdr:rowOff>
        </xdr:to>
        <xdr:sp macro="" textlink="">
          <xdr:nvSpPr>
            <xdr:cNvPr id="1184" name="Object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83</xdr:col>
          <xdr:colOff>19050</xdr:colOff>
          <xdr:row>744</xdr:row>
          <xdr:rowOff>66675</xdr:rowOff>
        </xdr:from>
        <xdr:to>
          <xdr:col>100</xdr:col>
          <xdr:colOff>0</xdr:colOff>
          <xdr:row>744</xdr:row>
          <xdr:rowOff>66675</xdr:rowOff>
        </xdr:to>
        <xdr:sp macro="" textlink="">
          <xdr:nvSpPr>
            <xdr:cNvPr id="1183" name="Object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9525</xdr:colOff>
          <xdr:row>744</xdr:row>
          <xdr:rowOff>66675</xdr:rowOff>
        </xdr:from>
        <xdr:to>
          <xdr:col>80</xdr:col>
          <xdr:colOff>28575</xdr:colOff>
          <xdr:row>744</xdr:row>
          <xdr:rowOff>66675</xdr:rowOff>
        </xdr:to>
        <xdr:sp macro="" textlink="">
          <xdr:nvSpPr>
            <xdr:cNvPr id="1182" name="Object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103</xdr:col>
          <xdr:colOff>9525</xdr:colOff>
          <xdr:row>744</xdr:row>
          <xdr:rowOff>66675</xdr:rowOff>
        </xdr:from>
        <xdr:to>
          <xdr:col>119</xdr:col>
          <xdr:colOff>19050</xdr:colOff>
          <xdr:row>744</xdr:row>
          <xdr:rowOff>66675</xdr:rowOff>
        </xdr:to>
        <xdr:sp macro="" textlink="">
          <xdr:nvSpPr>
            <xdr:cNvPr id="1181" name="Object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28575</xdr:colOff>
          <xdr:row>744</xdr:row>
          <xdr:rowOff>66675</xdr:rowOff>
        </xdr:from>
        <xdr:to>
          <xdr:col>60</xdr:col>
          <xdr:colOff>0</xdr:colOff>
          <xdr:row>744</xdr:row>
          <xdr:rowOff>66675</xdr:rowOff>
        </xdr:to>
        <xdr:sp macro="" textlink="">
          <xdr:nvSpPr>
            <xdr:cNvPr id="1180" name="Object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744</xdr:row>
          <xdr:rowOff>66675</xdr:rowOff>
        </xdr:from>
        <xdr:to>
          <xdr:col>38</xdr:col>
          <xdr:colOff>0</xdr:colOff>
          <xdr:row>744</xdr:row>
          <xdr:rowOff>66675</xdr:rowOff>
        </xdr:to>
        <xdr:sp macro="" textlink="">
          <xdr:nvSpPr>
            <xdr:cNvPr id="1179" name="Object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28575</xdr:colOff>
          <xdr:row>744</xdr:row>
          <xdr:rowOff>66675</xdr:rowOff>
        </xdr:from>
        <xdr:to>
          <xdr:col>88</xdr:col>
          <xdr:colOff>9525</xdr:colOff>
          <xdr:row>744</xdr:row>
          <xdr:rowOff>66675</xdr:rowOff>
        </xdr:to>
        <xdr:sp macro="" textlink="">
          <xdr:nvSpPr>
            <xdr:cNvPr id="1178" name="Object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744</xdr:row>
          <xdr:rowOff>66675</xdr:rowOff>
        </xdr:from>
        <xdr:to>
          <xdr:col>40</xdr:col>
          <xdr:colOff>9525</xdr:colOff>
          <xdr:row>744</xdr:row>
          <xdr:rowOff>66675</xdr:rowOff>
        </xdr:to>
        <xdr:sp macro="" textlink="">
          <xdr:nvSpPr>
            <xdr:cNvPr id="1177" name="Object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0</xdr:colOff>
          <xdr:row>744</xdr:row>
          <xdr:rowOff>66675</xdr:rowOff>
        </xdr:from>
        <xdr:to>
          <xdr:col>61</xdr:col>
          <xdr:colOff>19050</xdr:colOff>
          <xdr:row>744</xdr:row>
          <xdr:rowOff>66675</xdr:rowOff>
        </xdr:to>
        <xdr:sp macro="" textlink="">
          <xdr:nvSpPr>
            <xdr:cNvPr id="1176" name="Object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</xdr:col>
          <xdr:colOff>0</xdr:colOff>
          <xdr:row>744</xdr:row>
          <xdr:rowOff>66675</xdr:rowOff>
        </xdr:from>
        <xdr:to>
          <xdr:col>136</xdr:col>
          <xdr:colOff>19050</xdr:colOff>
          <xdr:row>744</xdr:row>
          <xdr:rowOff>66675</xdr:rowOff>
        </xdr:to>
        <xdr:sp macro="" textlink="">
          <xdr:nvSpPr>
            <xdr:cNvPr id="1175" name="Object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744</xdr:row>
          <xdr:rowOff>66675</xdr:rowOff>
        </xdr:from>
        <xdr:to>
          <xdr:col>19</xdr:col>
          <xdr:colOff>28575</xdr:colOff>
          <xdr:row>744</xdr:row>
          <xdr:rowOff>66675</xdr:rowOff>
        </xdr:to>
        <xdr:sp macro="" textlink="">
          <xdr:nvSpPr>
            <xdr:cNvPr id="1174" name="Object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</xdr:col>
          <xdr:colOff>28575</xdr:colOff>
          <xdr:row>744</xdr:row>
          <xdr:rowOff>66675</xdr:rowOff>
        </xdr:from>
        <xdr:to>
          <xdr:col>109</xdr:col>
          <xdr:colOff>9525</xdr:colOff>
          <xdr:row>744</xdr:row>
          <xdr:rowOff>66675</xdr:rowOff>
        </xdr:to>
        <xdr:sp macro="" textlink="">
          <xdr:nvSpPr>
            <xdr:cNvPr id="1173" name="Object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744</xdr:row>
          <xdr:rowOff>66675</xdr:rowOff>
        </xdr:from>
        <xdr:to>
          <xdr:col>34</xdr:col>
          <xdr:colOff>28575</xdr:colOff>
          <xdr:row>744</xdr:row>
          <xdr:rowOff>66675</xdr:rowOff>
        </xdr:to>
        <xdr:sp macro="" textlink="">
          <xdr:nvSpPr>
            <xdr:cNvPr id="1172" name="Object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744</xdr:row>
          <xdr:rowOff>66675</xdr:rowOff>
        </xdr:from>
        <xdr:to>
          <xdr:col>12</xdr:col>
          <xdr:colOff>19050</xdr:colOff>
          <xdr:row>744</xdr:row>
          <xdr:rowOff>66675</xdr:rowOff>
        </xdr:to>
        <xdr:sp macro="" textlink="">
          <xdr:nvSpPr>
            <xdr:cNvPr id="1171" name="Object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744</xdr:row>
          <xdr:rowOff>66675</xdr:rowOff>
        </xdr:from>
        <xdr:to>
          <xdr:col>12</xdr:col>
          <xdr:colOff>19050</xdr:colOff>
          <xdr:row>744</xdr:row>
          <xdr:rowOff>66675</xdr:rowOff>
        </xdr:to>
        <xdr:sp macro="" textlink="">
          <xdr:nvSpPr>
            <xdr:cNvPr id="1170" name="Object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103</xdr:col>
          <xdr:colOff>9525</xdr:colOff>
          <xdr:row>744</xdr:row>
          <xdr:rowOff>66675</xdr:rowOff>
        </xdr:from>
        <xdr:to>
          <xdr:col>119</xdr:col>
          <xdr:colOff>19050</xdr:colOff>
          <xdr:row>744</xdr:row>
          <xdr:rowOff>66675</xdr:rowOff>
        </xdr:to>
        <xdr:sp macro="" textlink="">
          <xdr:nvSpPr>
            <xdr:cNvPr id="1169" name="Object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129</xdr:col>
          <xdr:colOff>19050</xdr:colOff>
          <xdr:row>744</xdr:row>
          <xdr:rowOff>66675</xdr:rowOff>
        </xdr:from>
        <xdr:to>
          <xdr:col>144</xdr:col>
          <xdr:colOff>19050</xdr:colOff>
          <xdr:row>744</xdr:row>
          <xdr:rowOff>66675</xdr:rowOff>
        </xdr:to>
        <xdr:sp macro="" textlink="">
          <xdr:nvSpPr>
            <xdr:cNvPr id="1168" name="Object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80</xdr:col>
          <xdr:colOff>28575</xdr:colOff>
          <xdr:row>744</xdr:row>
          <xdr:rowOff>66675</xdr:rowOff>
        </xdr:from>
        <xdr:to>
          <xdr:col>97</xdr:col>
          <xdr:colOff>0</xdr:colOff>
          <xdr:row>744</xdr:row>
          <xdr:rowOff>66675</xdr:rowOff>
        </xdr:to>
        <xdr:sp macro="" textlink="">
          <xdr:nvSpPr>
            <xdr:cNvPr id="1167" name="Object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126</xdr:col>
          <xdr:colOff>9525</xdr:colOff>
          <xdr:row>744</xdr:row>
          <xdr:rowOff>66675</xdr:rowOff>
        </xdr:from>
        <xdr:to>
          <xdr:col>142</xdr:col>
          <xdr:colOff>19050</xdr:colOff>
          <xdr:row>744</xdr:row>
          <xdr:rowOff>66675</xdr:rowOff>
        </xdr:to>
        <xdr:sp macro="" textlink="">
          <xdr:nvSpPr>
            <xdr:cNvPr id="1166" name="Object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131</xdr:col>
          <xdr:colOff>9525</xdr:colOff>
          <xdr:row>744</xdr:row>
          <xdr:rowOff>66675</xdr:rowOff>
        </xdr:from>
        <xdr:to>
          <xdr:col>146</xdr:col>
          <xdr:colOff>9525</xdr:colOff>
          <xdr:row>744</xdr:row>
          <xdr:rowOff>66675</xdr:rowOff>
        </xdr:to>
        <xdr:sp macro="" textlink="">
          <xdr:nvSpPr>
            <xdr:cNvPr id="1165" name="Object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0</xdr:colOff>
          <xdr:row>744</xdr:row>
          <xdr:rowOff>66675</xdr:rowOff>
        </xdr:from>
        <xdr:to>
          <xdr:col>55</xdr:col>
          <xdr:colOff>9525</xdr:colOff>
          <xdr:row>744</xdr:row>
          <xdr:rowOff>66675</xdr:rowOff>
        </xdr:to>
        <xdr:sp macro="" textlink="">
          <xdr:nvSpPr>
            <xdr:cNvPr id="1164" name="Object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0</xdr:colOff>
          <xdr:row>744</xdr:row>
          <xdr:rowOff>66675</xdr:rowOff>
        </xdr:from>
        <xdr:to>
          <xdr:col>75</xdr:col>
          <xdr:colOff>19050</xdr:colOff>
          <xdr:row>744</xdr:row>
          <xdr:rowOff>66675</xdr:rowOff>
        </xdr:to>
        <xdr:sp macro="" textlink="">
          <xdr:nvSpPr>
            <xdr:cNvPr id="1163" name="Object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744</xdr:row>
          <xdr:rowOff>66675</xdr:rowOff>
        </xdr:from>
        <xdr:to>
          <xdr:col>55</xdr:col>
          <xdr:colOff>0</xdr:colOff>
          <xdr:row>744</xdr:row>
          <xdr:rowOff>66675</xdr:rowOff>
        </xdr:to>
        <xdr:sp macro="" textlink="">
          <xdr:nvSpPr>
            <xdr:cNvPr id="1162" name="Object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744</xdr:row>
          <xdr:rowOff>66675</xdr:rowOff>
        </xdr:from>
        <xdr:to>
          <xdr:col>20</xdr:col>
          <xdr:colOff>28575</xdr:colOff>
          <xdr:row>744</xdr:row>
          <xdr:rowOff>66675</xdr:rowOff>
        </xdr:to>
        <xdr:sp macro="" textlink="">
          <xdr:nvSpPr>
            <xdr:cNvPr id="1161" name="Object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744</xdr:row>
          <xdr:rowOff>66675</xdr:rowOff>
        </xdr:from>
        <xdr:to>
          <xdr:col>43</xdr:col>
          <xdr:colOff>28575</xdr:colOff>
          <xdr:row>744</xdr:row>
          <xdr:rowOff>66675</xdr:rowOff>
        </xdr:to>
        <xdr:sp macro="" textlink="">
          <xdr:nvSpPr>
            <xdr:cNvPr id="1160" name="Object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</xdr:col>
          <xdr:colOff>0</xdr:colOff>
          <xdr:row>744</xdr:row>
          <xdr:rowOff>66675</xdr:rowOff>
        </xdr:from>
        <xdr:to>
          <xdr:col>120</xdr:col>
          <xdr:colOff>19050</xdr:colOff>
          <xdr:row>744</xdr:row>
          <xdr:rowOff>66675</xdr:rowOff>
        </xdr:to>
        <xdr:sp macro="" textlink="">
          <xdr:nvSpPr>
            <xdr:cNvPr id="1159" name="Object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744</xdr:row>
          <xdr:rowOff>66675</xdr:rowOff>
        </xdr:from>
        <xdr:to>
          <xdr:col>30</xdr:col>
          <xdr:colOff>19050</xdr:colOff>
          <xdr:row>744</xdr:row>
          <xdr:rowOff>66675</xdr:rowOff>
        </xdr:to>
        <xdr:sp macro="" textlink="">
          <xdr:nvSpPr>
            <xdr:cNvPr id="1158" name="Object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0</xdr:colOff>
          <xdr:row>744</xdr:row>
          <xdr:rowOff>66675</xdr:rowOff>
        </xdr:from>
        <xdr:to>
          <xdr:col>69</xdr:col>
          <xdr:colOff>19050</xdr:colOff>
          <xdr:row>744</xdr:row>
          <xdr:rowOff>66675</xdr:rowOff>
        </xdr:to>
        <xdr:sp macro="" textlink="">
          <xdr:nvSpPr>
            <xdr:cNvPr id="1157" name="Object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0</xdr:colOff>
          <xdr:row>744</xdr:row>
          <xdr:rowOff>66675</xdr:rowOff>
        </xdr:from>
        <xdr:to>
          <xdr:col>77</xdr:col>
          <xdr:colOff>9525</xdr:colOff>
          <xdr:row>744</xdr:row>
          <xdr:rowOff>66675</xdr:rowOff>
        </xdr:to>
        <xdr:sp macro="" textlink="">
          <xdr:nvSpPr>
            <xdr:cNvPr id="1156" name="Object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19050</xdr:colOff>
          <xdr:row>744</xdr:row>
          <xdr:rowOff>66675</xdr:rowOff>
        </xdr:from>
        <xdr:to>
          <xdr:col>99</xdr:col>
          <xdr:colOff>0</xdr:colOff>
          <xdr:row>744</xdr:row>
          <xdr:rowOff>66675</xdr:rowOff>
        </xdr:to>
        <xdr:sp macro="" textlink="">
          <xdr:nvSpPr>
            <xdr:cNvPr id="1155" name="Object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</xdr:col>
          <xdr:colOff>19050</xdr:colOff>
          <xdr:row>744</xdr:row>
          <xdr:rowOff>66675</xdr:rowOff>
        </xdr:from>
        <xdr:to>
          <xdr:col>144</xdr:col>
          <xdr:colOff>0</xdr:colOff>
          <xdr:row>744</xdr:row>
          <xdr:rowOff>66675</xdr:rowOff>
        </xdr:to>
        <xdr:sp macro="" textlink="">
          <xdr:nvSpPr>
            <xdr:cNvPr id="1154" name="Object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744</xdr:row>
          <xdr:rowOff>66675</xdr:rowOff>
        </xdr:from>
        <xdr:to>
          <xdr:col>90</xdr:col>
          <xdr:colOff>0</xdr:colOff>
          <xdr:row>744</xdr:row>
          <xdr:rowOff>66675</xdr:rowOff>
        </xdr:to>
        <xdr:sp macro="" textlink="">
          <xdr:nvSpPr>
            <xdr:cNvPr id="1153" name="Object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744</xdr:row>
          <xdr:rowOff>66675</xdr:rowOff>
        </xdr:from>
        <xdr:to>
          <xdr:col>20</xdr:col>
          <xdr:colOff>9525</xdr:colOff>
          <xdr:row>744</xdr:row>
          <xdr:rowOff>66675</xdr:rowOff>
        </xdr:to>
        <xdr:sp macro="" textlink="">
          <xdr:nvSpPr>
            <xdr:cNvPr id="1152" name="Object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744</xdr:row>
          <xdr:rowOff>66675</xdr:rowOff>
        </xdr:from>
        <xdr:to>
          <xdr:col>41</xdr:col>
          <xdr:colOff>9525</xdr:colOff>
          <xdr:row>744</xdr:row>
          <xdr:rowOff>66675</xdr:rowOff>
        </xdr:to>
        <xdr:sp macro="" textlink="">
          <xdr:nvSpPr>
            <xdr:cNvPr id="1151" name="Object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744</xdr:row>
          <xdr:rowOff>66675</xdr:rowOff>
        </xdr:from>
        <xdr:to>
          <xdr:col>20</xdr:col>
          <xdr:colOff>9525</xdr:colOff>
          <xdr:row>744</xdr:row>
          <xdr:rowOff>66675</xdr:rowOff>
        </xdr:to>
        <xdr:sp macro="" textlink="">
          <xdr:nvSpPr>
            <xdr:cNvPr id="1150" name="Object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28575</xdr:colOff>
          <xdr:row>744</xdr:row>
          <xdr:rowOff>66675</xdr:rowOff>
        </xdr:from>
        <xdr:to>
          <xdr:col>66</xdr:col>
          <xdr:colOff>9525</xdr:colOff>
          <xdr:row>744</xdr:row>
          <xdr:rowOff>66675</xdr:rowOff>
        </xdr:to>
        <xdr:sp macro="" textlink="">
          <xdr:nvSpPr>
            <xdr:cNvPr id="1149" name="Object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9525</xdr:colOff>
          <xdr:row>744</xdr:row>
          <xdr:rowOff>66675</xdr:rowOff>
        </xdr:from>
        <xdr:to>
          <xdr:col>87</xdr:col>
          <xdr:colOff>19050</xdr:colOff>
          <xdr:row>744</xdr:row>
          <xdr:rowOff>66675</xdr:rowOff>
        </xdr:to>
        <xdr:sp macro="" textlink="">
          <xdr:nvSpPr>
            <xdr:cNvPr id="1148" name="Object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</xdr:col>
          <xdr:colOff>0</xdr:colOff>
          <xdr:row>744</xdr:row>
          <xdr:rowOff>66675</xdr:rowOff>
        </xdr:from>
        <xdr:to>
          <xdr:col>136</xdr:col>
          <xdr:colOff>19050</xdr:colOff>
          <xdr:row>744</xdr:row>
          <xdr:rowOff>66675</xdr:rowOff>
        </xdr:to>
        <xdr:sp macro="" textlink="">
          <xdr:nvSpPr>
            <xdr:cNvPr id="1147" name="Object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98</xdr:col>
          <xdr:colOff>0</xdr:colOff>
          <xdr:row>744</xdr:row>
          <xdr:rowOff>66675</xdr:rowOff>
        </xdr:from>
        <xdr:to>
          <xdr:col>114</xdr:col>
          <xdr:colOff>19050</xdr:colOff>
          <xdr:row>744</xdr:row>
          <xdr:rowOff>66675</xdr:rowOff>
        </xdr:to>
        <xdr:sp macro="" textlink="">
          <xdr:nvSpPr>
            <xdr:cNvPr id="1146" name="Object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28575</xdr:colOff>
          <xdr:row>744</xdr:row>
          <xdr:rowOff>66675</xdr:rowOff>
        </xdr:from>
        <xdr:to>
          <xdr:col>44</xdr:col>
          <xdr:colOff>28575</xdr:colOff>
          <xdr:row>744</xdr:row>
          <xdr:rowOff>66675</xdr:rowOff>
        </xdr:to>
        <xdr:sp macro="" textlink="">
          <xdr:nvSpPr>
            <xdr:cNvPr id="1145" name="Object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</xdr:col>
          <xdr:colOff>9525</xdr:colOff>
          <xdr:row>744</xdr:row>
          <xdr:rowOff>66675</xdr:rowOff>
        </xdr:from>
        <xdr:to>
          <xdr:col>110</xdr:col>
          <xdr:colOff>28575</xdr:colOff>
          <xdr:row>744</xdr:row>
          <xdr:rowOff>66675</xdr:rowOff>
        </xdr:to>
        <xdr:sp macro="" textlink="">
          <xdr:nvSpPr>
            <xdr:cNvPr id="1144" name="Object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</xdr:col>
          <xdr:colOff>0</xdr:colOff>
          <xdr:row>744</xdr:row>
          <xdr:rowOff>66675</xdr:rowOff>
        </xdr:from>
        <xdr:to>
          <xdr:col>136</xdr:col>
          <xdr:colOff>19050</xdr:colOff>
          <xdr:row>744</xdr:row>
          <xdr:rowOff>66675</xdr:rowOff>
        </xdr:to>
        <xdr:sp macro="" textlink="">
          <xdr:nvSpPr>
            <xdr:cNvPr id="1143" name="Object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93</xdr:col>
          <xdr:colOff>9525</xdr:colOff>
          <xdr:row>744</xdr:row>
          <xdr:rowOff>66675</xdr:rowOff>
        </xdr:from>
        <xdr:to>
          <xdr:col>109</xdr:col>
          <xdr:colOff>28575</xdr:colOff>
          <xdr:row>744</xdr:row>
          <xdr:rowOff>66675</xdr:rowOff>
        </xdr:to>
        <xdr:sp macro="" textlink="">
          <xdr:nvSpPr>
            <xdr:cNvPr id="1142" name="Object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</xdr:col>
          <xdr:colOff>28575</xdr:colOff>
          <xdr:row>744</xdr:row>
          <xdr:rowOff>66675</xdr:rowOff>
        </xdr:from>
        <xdr:to>
          <xdr:col>132</xdr:col>
          <xdr:colOff>9525</xdr:colOff>
          <xdr:row>744</xdr:row>
          <xdr:rowOff>66675</xdr:rowOff>
        </xdr:to>
        <xdr:sp macro="" textlink="">
          <xdr:nvSpPr>
            <xdr:cNvPr id="1141" name="Object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671</xdr:row>
          <xdr:rowOff>0</xdr:rowOff>
        </xdr:from>
        <xdr:to>
          <xdr:col>18</xdr:col>
          <xdr:colOff>9525</xdr:colOff>
          <xdr:row>681</xdr:row>
          <xdr:rowOff>114300</xdr:rowOff>
        </xdr:to>
        <xdr:sp macro="" textlink="">
          <xdr:nvSpPr>
            <xdr:cNvPr id="1207" name="Object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83</xdr:col>
          <xdr:colOff>19050</xdr:colOff>
          <xdr:row>671</xdr:row>
          <xdr:rowOff>38100</xdr:rowOff>
        </xdr:from>
        <xdr:to>
          <xdr:col>100</xdr:col>
          <xdr:colOff>0</xdr:colOff>
          <xdr:row>684</xdr:row>
          <xdr:rowOff>9525</xdr:rowOff>
        </xdr:to>
        <xdr:sp macro="" textlink="">
          <xdr:nvSpPr>
            <xdr:cNvPr id="1208" name="Object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64</xdr:col>
          <xdr:colOff>9525</xdr:colOff>
          <xdr:row>671</xdr:row>
          <xdr:rowOff>19050</xdr:rowOff>
        </xdr:from>
        <xdr:to>
          <xdr:col>80</xdr:col>
          <xdr:colOff>28575</xdr:colOff>
          <xdr:row>683</xdr:row>
          <xdr:rowOff>133350</xdr:rowOff>
        </xdr:to>
        <xdr:sp macro="" textlink="">
          <xdr:nvSpPr>
            <xdr:cNvPr id="1209" name="Object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103</xdr:col>
          <xdr:colOff>9525</xdr:colOff>
          <xdr:row>671</xdr:row>
          <xdr:rowOff>57150</xdr:rowOff>
        </xdr:from>
        <xdr:to>
          <xdr:col>119</xdr:col>
          <xdr:colOff>19050</xdr:colOff>
          <xdr:row>684</xdr:row>
          <xdr:rowOff>28575</xdr:rowOff>
        </xdr:to>
        <xdr:sp macro="" textlink="">
          <xdr:nvSpPr>
            <xdr:cNvPr id="1210" name="Object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</xdr:col>
          <xdr:colOff>28575</xdr:colOff>
          <xdr:row>670</xdr:row>
          <xdr:rowOff>123825</xdr:rowOff>
        </xdr:from>
        <xdr:to>
          <xdr:col>60</xdr:col>
          <xdr:colOff>0</xdr:colOff>
          <xdr:row>683</xdr:row>
          <xdr:rowOff>95250</xdr:rowOff>
        </xdr:to>
        <xdr:sp macro="" textlink="">
          <xdr:nvSpPr>
            <xdr:cNvPr id="1211" name="Object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19050</xdr:colOff>
          <xdr:row>671</xdr:row>
          <xdr:rowOff>38100</xdr:rowOff>
        </xdr:from>
        <xdr:to>
          <xdr:col>38</xdr:col>
          <xdr:colOff>0</xdr:colOff>
          <xdr:row>684</xdr:row>
          <xdr:rowOff>9525</xdr:rowOff>
        </xdr:to>
        <xdr:sp macro="" textlink="">
          <xdr:nvSpPr>
            <xdr:cNvPr id="1212" name="Object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28575</xdr:colOff>
          <xdr:row>723</xdr:row>
          <xdr:rowOff>57150</xdr:rowOff>
        </xdr:from>
        <xdr:to>
          <xdr:col>88</xdr:col>
          <xdr:colOff>9525</xdr:colOff>
          <xdr:row>734</xdr:row>
          <xdr:rowOff>28575</xdr:rowOff>
        </xdr:to>
        <xdr:sp macro="" textlink="">
          <xdr:nvSpPr>
            <xdr:cNvPr id="1213" name="Object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0</xdr:colOff>
          <xdr:row>725</xdr:row>
          <xdr:rowOff>0</xdr:rowOff>
        </xdr:from>
        <xdr:to>
          <xdr:col>40</xdr:col>
          <xdr:colOff>9525</xdr:colOff>
          <xdr:row>737</xdr:row>
          <xdr:rowOff>114300</xdr:rowOff>
        </xdr:to>
        <xdr:sp macro="" textlink="">
          <xdr:nvSpPr>
            <xdr:cNvPr id="1214" name="Object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0</xdr:colOff>
          <xdr:row>725</xdr:row>
          <xdr:rowOff>85725</xdr:rowOff>
        </xdr:from>
        <xdr:to>
          <xdr:col>61</xdr:col>
          <xdr:colOff>19050</xdr:colOff>
          <xdr:row>738</xdr:row>
          <xdr:rowOff>57150</xdr:rowOff>
        </xdr:to>
        <xdr:sp macro="" textlink="">
          <xdr:nvSpPr>
            <xdr:cNvPr id="1215" name="Object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</xdr:col>
          <xdr:colOff>0</xdr:colOff>
          <xdr:row>730</xdr:row>
          <xdr:rowOff>57150</xdr:rowOff>
        </xdr:from>
        <xdr:to>
          <xdr:col>136</xdr:col>
          <xdr:colOff>19050</xdr:colOff>
          <xdr:row>743</xdr:row>
          <xdr:rowOff>28575</xdr:rowOff>
        </xdr:to>
        <xdr:sp macro="" textlink="">
          <xdr:nvSpPr>
            <xdr:cNvPr id="1216" name="Object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724</xdr:row>
          <xdr:rowOff>123825</xdr:rowOff>
        </xdr:from>
        <xdr:to>
          <xdr:col>19</xdr:col>
          <xdr:colOff>28575</xdr:colOff>
          <xdr:row>737</xdr:row>
          <xdr:rowOff>95250</xdr:rowOff>
        </xdr:to>
        <xdr:sp macro="" textlink="">
          <xdr:nvSpPr>
            <xdr:cNvPr id="1217" name="Object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</xdr:col>
          <xdr:colOff>28575</xdr:colOff>
          <xdr:row>730</xdr:row>
          <xdr:rowOff>123825</xdr:rowOff>
        </xdr:from>
        <xdr:to>
          <xdr:col>109</xdr:col>
          <xdr:colOff>9525</xdr:colOff>
          <xdr:row>743</xdr:row>
          <xdr:rowOff>95250</xdr:rowOff>
        </xdr:to>
        <xdr:sp macro="" textlink="">
          <xdr:nvSpPr>
            <xdr:cNvPr id="1218" name="Object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9525</xdr:colOff>
          <xdr:row>685</xdr:row>
          <xdr:rowOff>19050</xdr:rowOff>
        </xdr:from>
        <xdr:to>
          <xdr:col>34</xdr:col>
          <xdr:colOff>28575</xdr:colOff>
          <xdr:row>693</xdr:row>
          <xdr:rowOff>19050</xdr:rowOff>
        </xdr:to>
        <xdr:sp macro="" textlink="">
          <xdr:nvSpPr>
            <xdr:cNvPr id="1219" name="Object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683</xdr:row>
          <xdr:rowOff>0</xdr:rowOff>
        </xdr:from>
        <xdr:to>
          <xdr:col>12</xdr:col>
          <xdr:colOff>19050</xdr:colOff>
          <xdr:row>691</xdr:row>
          <xdr:rowOff>0</xdr:rowOff>
        </xdr:to>
        <xdr:sp macro="" textlink="">
          <xdr:nvSpPr>
            <xdr:cNvPr id="1220" name="Object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692</xdr:row>
          <xdr:rowOff>19050</xdr:rowOff>
        </xdr:from>
        <xdr:to>
          <xdr:col>12</xdr:col>
          <xdr:colOff>19050</xdr:colOff>
          <xdr:row>700</xdr:row>
          <xdr:rowOff>19050</xdr:rowOff>
        </xdr:to>
        <xdr:sp macro="" textlink="">
          <xdr:nvSpPr>
            <xdr:cNvPr id="1221" name="Object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103</xdr:col>
          <xdr:colOff>9525</xdr:colOff>
          <xdr:row>686</xdr:row>
          <xdr:rowOff>19050</xdr:rowOff>
        </xdr:from>
        <xdr:to>
          <xdr:col>119</xdr:col>
          <xdr:colOff>19050</xdr:colOff>
          <xdr:row>696</xdr:row>
          <xdr:rowOff>19050</xdr:rowOff>
        </xdr:to>
        <xdr:sp macro="" textlink="">
          <xdr:nvSpPr>
            <xdr:cNvPr id="1222" name="Object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129</xdr:col>
          <xdr:colOff>19050</xdr:colOff>
          <xdr:row>673</xdr:row>
          <xdr:rowOff>19050</xdr:rowOff>
        </xdr:from>
        <xdr:to>
          <xdr:col>144</xdr:col>
          <xdr:colOff>19050</xdr:colOff>
          <xdr:row>677</xdr:row>
          <xdr:rowOff>114300</xdr:rowOff>
        </xdr:to>
        <xdr:sp macro="" textlink="">
          <xdr:nvSpPr>
            <xdr:cNvPr id="1223" name="Object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80</xdr:col>
          <xdr:colOff>28575</xdr:colOff>
          <xdr:row>685</xdr:row>
          <xdr:rowOff>85725</xdr:rowOff>
        </xdr:from>
        <xdr:to>
          <xdr:col>97</xdr:col>
          <xdr:colOff>0</xdr:colOff>
          <xdr:row>695</xdr:row>
          <xdr:rowOff>85725</xdr:rowOff>
        </xdr:to>
        <xdr:sp macro="" textlink="">
          <xdr:nvSpPr>
            <xdr:cNvPr id="1224" name="Object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126</xdr:col>
          <xdr:colOff>9525</xdr:colOff>
          <xdr:row>686</xdr:row>
          <xdr:rowOff>57150</xdr:rowOff>
        </xdr:from>
        <xdr:to>
          <xdr:col>142</xdr:col>
          <xdr:colOff>19050</xdr:colOff>
          <xdr:row>696</xdr:row>
          <xdr:rowOff>57150</xdr:rowOff>
        </xdr:to>
        <xdr:sp macro="" textlink="">
          <xdr:nvSpPr>
            <xdr:cNvPr id="1225" name="Object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131</xdr:col>
          <xdr:colOff>9525</xdr:colOff>
          <xdr:row>680</xdr:row>
          <xdr:rowOff>104775</xdr:rowOff>
        </xdr:from>
        <xdr:to>
          <xdr:col>146</xdr:col>
          <xdr:colOff>9525</xdr:colOff>
          <xdr:row>685</xdr:row>
          <xdr:rowOff>57150</xdr:rowOff>
        </xdr:to>
        <xdr:sp macro="" textlink="">
          <xdr:nvSpPr>
            <xdr:cNvPr id="1226" name="Object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0</xdr:colOff>
          <xdr:row>685</xdr:row>
          <xdr:rowOff>57150</xdr:rowOff>
        </xdr:from>
        <xdr:to>
          <xdr:col>55</xdr:col>
          <xdr:colOff>9525</xdr:colOff>
          <xdr:row>695</xdr:row>
          <xdr:rowOff>57150</xdr:rowOff>
        </xdr:to>
        <xdr:sp macro="" textlink="">
          <xdr:nvSpPr>
            <xdr:cNvPr id="1227" name="Object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0</xdr:colOff>
          <xdr:row>685</xdr:row>
          <xdr:rowOff>66675</xdr:rowOff>
        </xdr:from>
        <xdr:to>
          <xdr:col>75</xdr:col>
          <xdr:colOff>19050</xdr:colOff>
          <xdr:row>695</xdr:row>
          <xdr:rowOff>66675</xdr:rowOff>
        </xdr:to>
        <xdr:sp macro="" textlink="">
          <xdr:nvSpPr>
            <xdr:cNvPr id="1228" name="Object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19050</xdr:colOff>
          <xdr:row>696</xdr:row>
          <xdr:rowOff>104775</xdr:rowOff>
        </xdr:from>
        <xdr:to>
          <xdr:col>55</xdr:col>
          <xdr:colOff>0</xdr:colOff>
          <xdr:row>701</xdr:row>
          <xdr:rowOff>57150</xdr:rowOff>
        </xdr:to>
        <xdr:sp macro="" textlink="">
          <xdr:nvSpPr>
            <xdr:cNvPr id="1229" name="Object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701</xdr:row>
          <xdr:rowOff>19050</xdr:rowOff>
        </xdr:from>
        <xdr:to>
          <xdr:col>20</xdr:col>
          <xdr:colOff>28575</xdr:colOff>
          <xdr:row>707</xdr:row>
          <xdr:rowOff>104775</xdr:rowOff>
        </xdr:to>
        <xdr:sp macro="" textlink="">
          <xdr:nvSpPr>
            <xdr:cNvPr id="1230" name="Object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9525</xdr:colOff>
          <xdr:row>701</xdr:row>
          <xdr:rowOff>123825</xdr:rowOff>
        </xdr:from>
        <xdr:to>
          <xdr:col>43</xdr:col>
          <xdr:colOff>28575</xdr:colOff>
          <xdr:row>708</xdr:row>
          <xdr:rowOff>66675</xdr:rowOff>
        </xdr:to>
        <xdr:sp macro="" textlink="">
          <xdr:nvSpPr>
            <xdr:cNvPr id="1231" name="Object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</xdr:col>
          <xdr:colOff>0</xdr:colOff>
          <xdr:row>698</xdr:row>
          <xdr:rowOff>19050</xdr:rowOff>
        </xdr:from>
        <xdr:to>
          <xdr:col>120</xdr:col>
          <xdr:colOff>19050</xdr:colOff>
          <xdr:row>704</xdr:row>
          <xdr:rowOff>104775</xdr:rowOff>
        </xdr:to>
        <xdr:sp macro="" textlink="">
          <xdr:nvSpPr>
            <xdr:cNvPr id="1232" name="Object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9525</xdr:colOff>
          <xdr:row>694</xdr:row>
          <xdr:rowOff>57150</xdr:rowOff>
        </xdr:from>
        <xdr:to>
          <xdr:col>30</xdr:col>
          <xdr:colOff>19050</xdr:colOff>
          <xdr:row>699</xdr:row>
          <xdr:rowOff>104775</xdr:rowOff>
        </xdr:to>
        <xdr:sp macro="" textlink="">
          <xdr:nvSpPr>
            <xdr:cNvPr id="1233" name="Object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0</xdr:colOff>
          <xdr:row>705</xdr:row>
          <xdr:rowOff>85725</xdr:rowOff>
        </xdr:from>
        <xdr:to>
          <xdr:col>69</xdr:col>
          <xdr:colOff>19050</xdr:colOff>
          <xdr:row>712</xdr:row>
          <xdr:rowOff>28575</xdr:rowOff>
        </xdr:to>
        <xdr:sp macro="" textlink="">
          <xdr:nvSpPr>
            <xdr:cNvPr id="1234" name="Object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0</xdr:colOff>
          <xdr:row>698</xdr:row>
          <xdr:rowOff>0</xdr:rowOff>
        </xdr:from>
        <xdr:to>
          <xdr:col>77</xdr:col>
          <xdr:colOff>9525</xdr:colOff>
          <xdr:row>704</xdr:row>
          <xdr:rowOff>85725</xdr:rowOff>
        </xdr:to>
        <xdr:sp macro="" textlink="">
          <xdr:nvSpPr>
            <xdr:cNvPr id="1235" name="Object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19050</xdr:colOff>
          <xdr:row>697</xdr:row>
          <xdr:rowOff>123825</xdr:rowOff>
        </xdr:from>
        <xdr:to>
          <xdr:col>99</xdr:col>
          <xdr:colOff>0</xdr:colOff>
          <xdr:row>704</xdr:row>
          <xdr:rowOff>66675</xdr:rowOff>
        </xdr:to>
        <xdr:sp macro="" textlink="">
          <xdr:nvSpPr>
            <xdr:cNvPr id="1236" name="Object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</xdr:col>
          <xdr:colOff>19050</xdr:colOff>
          <xdr:row>698</xdr:row>
          <xdr:rowOff>38100</xdr:rowOff>
        </xdr:from>
        <xdr:to>
          <xdr:col>144</xdr:col>
          <xdr:colOff>0</xdr:colOff>
          <xdr:row>704</xdr:row>
          <xdr:rowOff>123825</xdr:rowOff>
        </xdr:to>
        <xdr:sp macro="" textlink="">
          <xdr:nvSpPr>
            <xdr:cNvPr id="1237" name="Object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73</xdr:col>
          <xdr:colOff>28575</xdr:colOff>
          <xdr:row>705</xdr:row>
          <xdr:rowOff>85725</xdr:rowOff>
        </xdr:from>
        <xdr:to>
          <xdr:col>90</xdr:col>
          <xdr:colOff>0</xdr:colOff>
          <xdr:row>712</xdr:row>
          <xdr:rowOff>28575</xdr:rowOff>
        </xdr:to>
        <xdr:sp macro="" textlink="">
          <xdr:nvSpPr>
            <xdr:cNvPr id="1238" name="Object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709</xdr:row>
          <xdr:rowOff>66675</xdr:rowOff>
        </xdr:from>
        <xdr:to>
          <xdr:col>20</xdr:col>
          <xdr:colOff>9525</xdr:colOff>
          <xdr:row>716</xdr:row>
          <xdr:rowOff>9525</xdr:rowOff>
        </xdr:to>
        <xdr:sp macro="" textlink="">
          <xdr:nvSpPr>
            <xdr:cNvPr id="1239" name="Object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0</xdr:colOff>
          <xdr:row>717</xdr:row>
          <xdr:rowOff>123825</xdr:rowOff>
        </xdr:from>
        <xdr:to>
          <xdr:col>41</xdr:col>
          <xdr:colOff>9525</xdr:colOff>
          <xdr:row>722</xdr:row>
          <xdr:rowOff>76200</xdr:rowOff>
        </xdr:to>
        <xdr:sp macro="" textlink="">
          <xdr:nvSpPr>
            <xdr:cNvPr id="1240" name="Object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718</xdr:row>
          <xdr:rowOff>0</xdr:rowOff>
        </xdr:from>
        <xdr:to>
          <xdr:col>20</xdr:col>
          <xdr:colOff>9525</xdr:colOff>
          <xdr:row>722</xdr:row>
          <xdr:rowOff>95250</xdr:rowOff>
        </xdr:to>
        <xdr:sp macro="" textlink="">
          <xdr:nvSpPr>
            <xdr:cNvPr id="1241" name="Object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28575</xdr:colOff>
          <xdr:row>713</xdr:row>
          <xdr:rowOff>57150</xdr:rowOff>
        </xdr:from>
        <xdr:to>
          <xdr:col>66</xdr:col>
          <xdr:colOff>9525</xdr:colOff>
          <xdr:row>723</xdr:row>
          <xdr:rowOff>28575</xdr:rowOff>
        </xdr:to>
        <xdr:sp macro="" textlink="">
          <xdr:nvSpPr>
            <xdr:cNvPr id="1242" name="Object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9525</xdr:colOff>
          <xdr:row>713</xdr:row>
          <xdr:rowOff>123825</xdr:rowOff>
        </xdr:from>
        <xdr:to>
          <xdr:col>87</xdr:col>
          <xdr:colOff>19050</xdr:colOff>
          <xdr:row>720</xdr:row>
          <xdr:rowOff>95250</xdr:rowOff>
        </xdr:to>
        <xdr:sp macro="" textlink="">
          <xdr:nvSpPr>
            <xdr:cNvPr id="1243" name="Object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</xdr:col>
          <xdr:colOff>0</xdr:colOff>
          <xdr:row>707</xdr:row>
          <xdr:rowOff>0</xdr:rowOff>
        </xdr:from>
        <xdr:to>
          <xdr:col>136</xdr:col>
          <xdr:colOff>19050</xdr:colOff>
          <xdr:row>713</xdr:row>
          <xdr:rowOff>85725</xdr:rowOff>
        </xdr:to>
        <xdr:sp macro="" textlink="">
          <xdr:nvSpPr>
            <xdr:cNvPr id="1244" name="Object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98</xdr:col>
          <xdr:colOff>0</xdr:colOff>
          <xdr:row>705</xdr:row>
          <xdr:rowOff>123825</xdr:rowOff>
        </xdr:from>
        <xdr:to>
          <xdr:col>114</xdr:col>
          <xdr:colOff>19050</xdr:colOff>
          <xdr:row>712</xdr:row>
          <xdr:rowOff>66675</xdr:rowOff>
        </xdr:to>
        <xdr:sp macro="" textlink="">
          <xdr:nvSpPr>
            <xdr:cNvPr id="1245" name="Object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28575</xdr:colOff>
          <xdr:row>710</xdr:row>
          <xdr:rowOff>38100</xdr:rowOff>
        </xdr:from>
        <xdr:to>
          <xdr:col>44</xdr:col>
          <xdr:colOff>28575</xdr:colOff>
          <xdr:row>714</xdr:row>
          <xdr:rowOff>133350</xdr:rowOff>
        </xdr:to>
        <xdr:sp macro="" textlink="">
          <xdr:nvSpPr>
            <xdr:cNvPr id="1246" name="Object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</xdr:col>
          <xdr:colOff>9525</xdr:colOff>
          <xdr:row>722</xdr:row>
          <xdr:rowOff>0</xdr:rowOff>
        </xdr:from>
        <xdr:to>
          <xdr:col>110</xdr:col>
          <xdr:colOff>28575</xdr:colOff>
          <xdr:row>728</xdr:row>
          <xdr:rowOff>47625</xdr:rowOff>
        </xdr:to>
        <xdr:sp macro="" textlink="">
          <xdr:nvSpPr>
            <xdr:cNvPr id="1247" name="Object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</xdr:col>
          <xdr:colOff>0</xdr:colOff>
          <xdr:row>722</xdr:row>
          <xdr:rowOff>85725</xdr:rowOff>
        </xdr:from>
        <xdr:to>
          <xdr:col>136</xdr:col>
          <xdr:colOff>19050</xdr:colOff>
          <xdr:row>728</xdr:row>
          <xdr:rowOff>133350</xdr:rowOff>
        </xdr:to>
        <xdr:sp macro="" textlink="">
          <xdr:nvSpPr>
            <xdr:cNvPr id="1248" name="Object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93</xdr:col>
          <xdr:colOff>9525</xdr:colOff>
          <xdr:row>714</xdr:row>
          <xdr:rowOff>85725</xdr:rowOff>
        </xdr:from>
        <xdr:to>
          <xdr:col>109</xdr:col>
          <xdr:colOff>28575</xdr:colOff>
          <xdr:row>720</xdr:row>
          <xdr:rowOff>133350</xdr:rowOff>
        </xdr:to>
        <xdr:sp macro="" textlink="">
          <xdr:nvSpPr>
            <xdr:cNvPr id="1249" name="Object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</xdr:col>
          <xdr:colOff>28575</xdr:colOff>
          <xdr:row>715</xdr:row>
          <xdr:rowOff>85725</xdr:rowOff>
        </xdr:from>
        <xdr:to>
          <xdr:col>132</xdr:col>
          <xdr:colOff>9525</xdr:colOff>
          <xdr:row>721</xdr:row>
          <xdr:rowOff>133350</xdr:rowOff>
        </xdr:to>
        <xdr:sp macro="" textlink="">
          <xdr:nvSpPr>
            <xdr:cNvPr id="1250" name="Object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96</xdr:col>
      <xdr:colOff>0</xdr:colOff>
      <xdr:row>11</xdr:row>
      <xdr:rowOff>76200</xdr:rowOff>
    </xdr:from>
    <xdr:to>
      <xdr:col>100</xdr:col>
      <xdr:colOff>0</xdr:colOff>
      <xdr:row>12</xdr:row>
      <xdr:rowOff>85725</xdr:rowOff>
    </xdr:to>
    <xdr:sp macro="" textlink="">
      <xdr:nvSpPr>
        <xdr:cNvPr id="1272" name="Arc 248"/>
        <xdr:cNvSpPr>
          <a:spLocks/>
        </xdr:cNvSpPr>
      </xdr:nvSpPr>
      <xdr:spPr bwMode="auto">
        <a:xfrm>
          <a:off x="3657600" y="1647825"/>
          <a:ext cx="152400" cy="15240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100</xdr:col>
      <xdr:colOff>0</xdr:colOff>
      <xdr:row>11</xdr:row>
      <xdr:rowOff>76200</xdr:rowOff>
    </xdr:from>
    <xdr:to>
      <xdr:col>104</xdr:col>
      <xdr:colOff>0</xdr:colOff>
      <xdr:row>12</xdr:row>
      <xdr:rowOff>85725</xdr:rowOff>
    </xdr:to>
    <xdr:sp macro="" textlink="">
      <xdr:nvSpPr>
        <xdr:cNvPr id="1273" name="Arc 249"/>
        <xdr:cNvSpPr>
          <a:spLocks/>
        </xdr:cNvSpPr>
      </xdr:nvSpPr>
      <xdr:spPr bwMode="auto">
        <a:xfrm rot="-5400000">
          <a:off x="3810000" y="1647825"/>
          <a:ext cx="152400" cy="15240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100</xdr:col>
      <xdr:colOff>0</xdr:colOff>
      <xdr:row>10</xdr:row>
      <xdr:rowOff>66675</xdr:rowOff>
    </xdr:from>
    <xdr:to>
      <xdr:col>104</xdr:col>
      <xdr:colOff>0</xdr:colOff>
      <xdr:row>11</xdr:row>
      <xdr:rowOff>76200</xdr:rowOff>
    </xdr:to>
    <xdr:sp macro="" textlink="">
      <xdr:nvSpPr>
        <xdr:cNvPr id="1274" name="Arc 250"/>
        <xdr:cNvSpPr>
          <a:spLocks/>
        </xdr:cNvSpPr>
      </xdr:nvSpPr>
      <xdr:spPr bwMode="auto">
        <a:xfrm rot="-10800000">
          <a:off x="3810000" y="1495425"/>
          <a:ext cx="152400" cy="15240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96</xdr:col>
      <xdr:colOff>0</xdr:colOff>
      <xdr:row>10</xdr:row>
      <xdr:rowOff>66675</xdr:rowOff>
    </xdr:from>
    <xdr:to>
      <xdr:col>100</xdr:col>
      <xdr:colOff>0</xdr:colOff>
      <xdr:row>11</xdr:row>
      <xdr:rowOff>76200</xdr:rowOff>
    </xdr:to>
    <xdr:sp macro="" textlink="">
      <xdr:nvSpPr>
        <xdr:cNvPr id="1275" name="Arc 251"/>
        <xdr:cNvSpPr>
          <a:spLocks/>
        </xdr:cNvSpPr>
      </xdr:nvSpPr>
      <xdr:spPr bwMode="auto">
        <a:xfrm rot="-16200000">
          <a:off x="3657600" y="1495425"/>
          <a:ext cx="152400" cy="152400"/>
        </a:xfrm>
        <a:custGeom>
          <a:avLst/>
          <a:gdLst>
            <a:gd name="G0" fmla="+- 0 0 0"/>
            <a:gd name="G1" fmla="+- 21600 0 0"/>
            <a:gd name="G2" fmla="+- 21600 0 0"/>
            <a:gd name="T0" fmla="*/ 0 w 21600"/>
            <a:gd name="T1" fmla="*/ 0 h 21600"/>
            <a:gd name="T2" fmla="*/ 21600 w 21600"/>
            <a:gd name="T3" fmla="*/ 21600 h 21600"/>
            <a:gd name="T4" fmla="*/ 0 w 21600"/>
            <a:gd name="T5" fmla="*/ 216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100</xdr:col>
      <xdr:colOff>0</xdr:colOff>
      <xdr:row>9</xdr:row>
      <xdr:rowOff>9525</xdr:rowOff>
    </xdr:from>
    <xdr:to>
      <xdr:col>100</xdr:col>
      <xdr:colOff>0</xdr:colOff>
      <xdr:row>13</xdr:row>
      <xdr:rowOff>133350</xdr:rowOff>
    </xdr:to>
    <xdr:sp macro="" textlink="">
      <xdr:nvSpPr>
        <xdr:cNvPr id="1294" name="Line 270"/>
        <xdr:cNvSpPr>
          <a:spLocks noChangeShapeType="1"/>
        </xdr:cNvSpPr>
      </xdr:nvSpPr>
      <xdr:spPr bwMode="auto">
        <a:xfrm>
          <a:off x="3810000" y="1295400"/>
          <a:ext cx="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95</xdr:col>
      <xdr:colOff>0</xdr:colOff>
      <xdr:row>11</xdr:row>
      <xdr:rowOff>76200</xdr:rowOff>
    </xdr:from>
    <xdr:to>
      <xdr:col>107</xdr:col>
      <xdr:colOff>0</xdr:colOff>
      <xdr:row>11</xdr:row>
      <xdr:rowOff>76200</xdr:rowOff>
    </xdr:to>
    <xdr:sp macro="" textlink="">
      <xdr:nvSpPr>
        <xdr:cNvPr id="1295" name="Line 271"/>
        <xdr:cNvSpPr>
          <a:spLocks noChangeShapeType="1"/>
        </xdr:cNvSpPr>
      </xdr:nvSpPr>
      <xdr:spPr bwMode="auto">
        <a:xfrm>
          <a:off x="3619500" y="1647825"/>
          <a:ext cx="457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118</xdr:col>
      <xdr:colOff>0</xdr:colOff>
      <xdr:row>360</xdr:row>
      <xdr:rowOff>0</xdr:rowOff>
    </xdr:from>
    <xdr:to>
      <xdr:col>132</xdr:col>
      <xdr:colOff>0</xdr:colOff>
      <xdr:row>362</xdr:row>
      <xdr:rowOff>0</xdr:rowOff>
    </xdr:to>
    <xdr:sp macro="" textlink="">
      <xdr:nvSpPr>
        <xdr:cNvPr id="1297" name="AutoShape 273"/>
        <xdr:cNvSpPr>
          <a:spLocks noChangeArrowheads="1"/>
        </xdr:cNvSpPr>
      </xdr:nvSpPr>
      <xdr:spPr bwMode="auto">
        <a:xfrm>
          <a:off x="4495800" y="49720500"/>
          <a:ext cx="533400" cy="285750"/>
        </a:xfrm>
        <a:prstGeom prst="flowChartPreparation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32004" rIns="27432" bIns="32004" anchor="ctr" upright="1"/>
        <a:lstStyle/>
        <a:p>
          <a:pPr algn="ct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 Narrow"/>
            </a:rPr>
            <a:t>1.B01</a:t>
          </a:r>
        </a:p>
      </xdr:txBody>
    </xdr:sp>
    <xdr:clientData/>
  </xdr:twoCellAnchor>
  <xdr:twoCellAnchor>
    <xdr:from>
      <xdr:col>125</xdr:col>
      <xdr:colOff>0</xdr:colOff>
      <xdr:row>359</xdr:row>
      <xdr:rowOff>0</xdr:rowOff>
    </xdr:from>
    <xdr:to>
      <xdr:col>125</xdr:col>
      <xdr:colOff>0</xdr:colOff>
      <xdr:row>360</xdr:row>
      <xdr:rowOff>0</xdr:rowOff>
    </xdr:to>
    <xdr:sp macro="" textlink="">
      <xdr:nvSpPr>
        <xdr:cNvPr id="1299" name="Line 275"/>
        <xdr:cNvSpPr>
          <a:spLocks noChangeShapeType="1"/>
        </xdr:cNvSpPr>
      </xdr:nvSpPr>
      <xdr:spPr bwMode="auto">
        <a:xfrm>
          <a:off x="4762500" y="4957762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125</xdr:col>
      <xdr:colOff>0</xdr:colOff>
      <xdr:row>362</xdr:row>
      <xdr:rowOff>0</xdr:rowOff>
    </xdr:from>
    <xdr:to>
      <xdr:col>125</xdr:col>
      <xdr:colOff>0</xdr:colOff>
      <xdr:row>364</xdr:row>
      <xdr:rowOff>0</xdr:rowOff>
    </xdr:to>
    <xdr:sp macro="" textlink="">
      <xdr:nvSpPr>
        <xdr:cNvPr id="1300" name="Line 276"/>
        <xdr:cNvSpPr>
          <a:spLocks noChangeShapeType="1"/>
        </xdr:cNvSpPr>
      </xdr:nvSpPr>
      <xdr:spPr bwMode="auto">
        <a:xfrm>
          <a:off x="4762500" y="50006250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132</xdr:col>
      <xdr:colOff>0</xdr:colOff>
      <xdr:row>361</xdr:row>
      <xdr:rowOff>0</xdr:rowOff>
    </xdr:from>
    <xdr:to>
      <xdr:col>138</xdr:col>
      <xdr:colOff>0</xdr:colOff>
      <xdr:row>361</xdr:row>
      <xdr:rowOff>0</xdr:rowOff>
    </xdr:to>
    <xdr:sp macro="" textlink="">
      <xdr:nvSpPr>
        <xdr:cNvPr id="1301" name="Line 277"/>
        <xdr:cNvSpPr>
          <a:spLocks noChangeShapeType="1"/>
        </xdr:cNvSpPr>
      </xdr:nvSpPr>
      <xdr:spPr bwMode="auto">
        <a:xfrm>
          <a:off x="5029200" y="49863375"/>
          <a:ext cx="228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103</xdr:col>
      <xdr:colOff>0</xdr:colOff>
      <xdr:row>366</xdr:row>
      <xdr:rowOff>0</xdr:rowOff>
    </xdr:from>
    <xdr:to>
      <xdr:col>137</xdr:col>
      <xdr:colOff>0</xdr:colOff>
      <xdr:row>368</xdr:row>
      <xdr:rowOff>0</xdr:rowOff>
    </xdr:to>
    <xdr:sp macro="" textlink="">
      <xdr:nvSpPr>
        <xdr:cNvPr id="1303" name="AutoShape 279"/>
        <xdr:cNvSpPr>
          <a:spLocks noChangeArrowheads="1"/>
        </xdr:cNvSpPr>
      </xdr:nvSpPr>
      <xdr:spPr bwMode="auto">
        <a:xfrm>
          <a:off x="3924300" y="50577750"/>
          <a:ext cx="1295400" cy="285750"/>
        </a:xfrm>
        <a:prstGeom prst="flowChartAlternateProcess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32004" rIns="0" bIns="32004" anchor="ctr" upright="1"/>
        <a:lstStyle/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 Narrow"/>
            </a:rPr>
            <a:t>SG 2: 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161925</xdr:colOff>
      <xdr:row>0</xdr:row>
      <xdr:rowOff>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3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148</xdr:col>
          <xdr:colOff>171450</xdr:colOff>
          <xdr:row>0</xdr:row>
          <xdr:rowOff>0</xdr:rowOff>
        </xdr:from>
        <xdr:to>
          <xdr:col>153</xdr:col>
          <xdr:colOff>561975</xdr:colOff>
          <xdr:row>0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0</xdr:row>
      <xdr:rowOff>0</xdr:rowOff>
    </xdr:from>
    <xdr:to>
      <xdr:col>0</xdr:col>
      <xdr:colOff>38100</xdr:colOff>
      <xdr:row>0</xdr:row>
      <xdr:rowOff>0</xdr:rowOff>
    </xdr:to>
    <xdr:pic>
      <xdr:nvPicPr>
        <xdr:cNvPr id="40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38100</xdr:colOff>
      <xdr:row>0</xdr:row>
      <xdr:rowOff>0</xdr:rowOff>
    </xdr:to>
    <xdr:pic>
      <xdr:nvPicPr>
        <xdr:cNvPr id="4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38100</xdr:colOff>
      <xdr:row>0</xdr:row>
      <xdr:rowOff>0</xdr:rowOff>
    </xdr:to>
    <xdr:pic>
      <xdr:nvPicPr>
        <xdr:cNvPr id="41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0</xdr:colOff>
          <xdr:row>103</xdr:row>
          <xdr:rowOff>0</xdr:rowOff>
        </xdr:from>
        <xdr:to>
          <xdr:col>50</xdr:col>
          <xdr:colOff>19050</xdr:colOff>
          <xdr:row>103</xdr:row>
          <xdr:rowOff>0</xdr:rowOff>
        </xdr:to>
        <xdr:sp macro="" textlink="">
          <xdr:nvSpPr>
            <xdr:cNvPr id="4103" name="Object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0</xdr:colOff>
          <xdr:row>103</xdr:row>
          <xdr:rowOff>0</xdr:rowOff>
        </xdr:from>
        <xdr:to>
          <xdr:col>79</xdr:col>
          <xdr:colOff>19050</xdr:colOff>
          <xdr:row>103</xdr:row>
          <xdr:rowOff>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</xdr:col>
          <xdr:colOff>0</xdr:colOff>
          <xdr:row>103</xdr:row>
          <xdr:rowOff>0</xdr:rowOff>
        </xdr:from>
        <xdr:to>
          <xdr:col>95</xdr:col>
          <xdr:colOff>0</xdr:colOff>
          <xdr:row>103</xdr:row>
          <xdr:rowOff>0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</xdr:col>
          <xdr:colOff>0</xdr:colOff>
          <xdr:row>103</xdr:row>
          <xdr:rowOff>0</xdr:rowOff>
        </xdr:from>
        <xdr:to>
          <xdr:col>50</xdr:col>
          <xdr:colOff>19050</xdr:colOff>
          <xdr:row>103</xdr:row>
          <xdr:rowOff>0</xdr:rowOff>
        </xdr:to>
        <xdr:sp macro="" textlink="">
          <xdr:nvSpPr>
            <xdr:cNvPr id="4106" name="Object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0</xdr:colOff>
          <xdr:row>103</xdr:row>
          <xdr:rowOff>0</xdr:rowOff>
        </xdr:from>
        <xdr:to>
          <xdr:col>111</xdr:col>
          <xdr:colOff>28575</xdr:colOff>
          <xdr:row>103</xdr:row>
          <xdr:rowOff>0</xdr:rowOff>
        </xdr:to>
        <xdr:sp macro="" textlink="">
          <xdr:nvSpPr>
            <xdr:cNvPr id="4107" name="Object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103</xdr:row>
          <xdr:rowOff>0</xdr:rowOff>
        </xdr:from>
        <xdr:to>
          <xdr:col>17</xdr:col>
          <xdr:colOff>19050</xdr:colOff>
          <xdr:row>103</xdr:row>
          <xdr:rowOff>0</xdr:rowOff>
        </xdr:to>
        <xdr:sp macro="" textlink="">
          <xdr:nvSpPr>
            <xdr:cNvPr id="4128" name="Object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</xdr:col>
          <xdr:colOff>0</xdr:colOff>
          <xdr:row>103</xdr:row>
          <xdr:rowOff>0</xdr:rowOff>
        </xdr:from>
        <xdr:to>
          <xdr:col>104</xdr:col>
          <xdr:colOff>19050</xdr:colOff>
          <xdr:row>103</xdr:row>
          <xdr:rowOff>0</xdr:rowOff>
        </xdr:to>
        <xdr:sp macro="" textlink="">
          <xdr:nvSpPr>
            <xdr:cNvPr id="4129" name="Object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</xdr:col>
          <xdr:colOff>19050</xdr:colOff>
          <xdr:row>103</xdr:row>
          <xdr:rowOff>0</xdr:rowOff>
        </xdr:from>
        <xdr:to>
          <xdr:col>84</xdr:col>
          <xdr:colOff>0</xdr:colOff>
          <xdr:row>103</xdr:row>
          <xdr:rowOff>0</xdr:rowOff>
        </xdr:to>
        <xdr:sp macro="" textlink="">
          <xdr:nvSpPr>
            <xdr:cNvPr id="4130" name="Object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108</xdr:col>
          <xdr:colOff>0</xdr:colOff>
          <xdr:row>103</xdr:row>
          <xdr:rowOff>0</xdr:rowOff>
        </xdr:from>
        <xdr:to>
          <xdr:col>125</xdr:col>
          <xdr:colOff>19050</xdr:colOff>
          <xdr:row>103</xdr:row>
          <xdr:rowOff>0</xdr:rowOff>
        </xdr:to>
        <xdr:sp macro="" textlink="">
          <xdr:nvSpPr>
            <xdr:cNvPr id="4131" name="Object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19050</xdr:colOff>
          <xdr:row>103</xdr:row>
          <xdr:rowOff>0</xdr:rowOff>
        </xdr:from>
        <xdr:to>
          <xdr:col>62</xdr:col>
          <xdr:colOff>0</xdr:colOff>
          <xdr:row>103</xdr:row>
          <xdr:rowOff>0</xdr:rowOff>
        </xdr:to>
        <xdr:sp macro="" textlink="">
          <xdr:nvSpPr>
            <xdr:cNvPr id="4132" name="Object 36" hidden="1">
              <a:extLst>
                <a:ext uri="{63B3BB69-23CF-44E3-9099-C40C66FF867C}">
                  <a14:compatExt spid="_x0000_s4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103</xdr:row>
          <xdr:rowOff>0</xdr:rowOff>
        </xdr:from>
        <xdr:to>
          <xdr:col>38</xdr:col>
          <xdr:colOff>19050</xdr:colOff>
          <xdr:row>103</xdr:row>
          <xdr:rowOff>0</xdr:rowOff>
        </xdr:to>
        <xdr:sp macro="" textlink="">
          <xdr:nvSpPr>
            <xdr:cNvPr id="4133" name="Object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</xdr:col>
          <xdr:colOff>19050</xdr:colOff>
          <xdr:row>103</xdr:row>
          <xdr:rowOff>0</xdr:rowOff>
        </xdr:from>
        <xdr:to>
          <xdr:col>92</xdr:col>
          <xdr:colOff>0</xdr:colOff>
          <xdr:row>103</xdr:row>
          <xdr:rowOff>0</xdr:rowOff>
        </xdr:to>
        <xdr:sp macro="" textlink="">
          <xdr:nvSpPr>
            <xdr:cNvPr id="4134" name="Object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103</xdr:row>
          <xdr:rowOff>0</xdr:rowOff>
        </xdr:from>
        <xdr:to>
          <xdr:col>41</xdr:col>
          <xdr:colOff>0</xdr:colOff>
          <xdr:row>103</xdr:row>
          <xdr:rowOff>0</xdr:rowOff>
        </xdr:to>
        <xdr:sp macro="" textlink="">
          <xdr:nvSpPr>
            <xdr:cNvPr id="4135" name="Object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0</xdr:colOff>
          <xdr:row>103</xdr:row>
          <xdr:rowOff>0</xdr:rowOff>
        </xdr:from>
        <xdr:to>
          <xdr:col>63</xdr:col>
          <xdr:colOff>19050</xdr:colOff>
          <xdr:row>103</xdr:row>
          <xdr:rowOff>0</xdr:rowOff>
        </xdr:to>
        <xdr:sp macro="" textlink="">
          <xdr:nvSpPr>
            <xdr:cNvPr id="4136" name="Object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126</xdr:col>
          <xdr:colOff>0</xdr:colOff>
          <xdr:row>103</xdr:row>
          <xdr:rowOff>0</xdr:rowOff>
        </xdr:from>
        <xdr:to>
          <xdr:col>143</xdr:col>
          <xdr:colOff>19050</xdr:colOff>
          <xdr:row>103</xdr:row>
          <xdr:rowOff>0</xdr:rowOff>
        </xdr:to>
        <xdr:sp macro="" textlink="">
          <xdr:nvSpPr>
            <xdr:cNvPr id="4137" name="Object 41" hidden="1">
              <a:extLst>
                <a:ext uri="{63B3BB69-23CF-44E3-9099-C40C66FF867C}">
                  <a14:compatExt spid="_x0000_s4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103</xdr:row>
          <xdr:rowOff>0</xdr:rowOff>
        </xdr:from>
        <xdr:to>
          <xdr:col>19</xdr:col>
          <xdr:colOff>0</xdr:colOff>
          <xdr:row>103</xdr:row>
          <xdr:rowOff>0</xdr:rowOff>
        </xdr:to>
        <xdr:sp macro="" textlink="">
          <xdr:nvSpPr>
            <xdr:cNvPr id="4138" name="Object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</xdr:col>
          <xdr:colOff>0</xdr:colOff>
          <xdr:row>103</xdr:row>
          <xdr:rowOff>0</xdr:rowOff>
        </xdr:from>
        <xdr:to>
          <xdr:col>114</xdr:col>
          <xdr:colOff>19050</xdr:colOff>
          <xdr:row>103</xdr:row>
          <xdr:rowOff>0</xdr:rowOff>
        </xdr:to>
        <xdr:sp macro="" textlink="">
          <xdr:nvSpPr>
            <xdr:cNvPr id="4139" name="Object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103</xdr:row>
          <xdr:rowOff>0</xdr:rowOff>
        </xdr:from>
        <xdr:to>
          <xdr:col>35</xdr:col>
          <xdr:colOff>0</xdr:colOff>
          <xdr:row>103</xdr:row>
          <xdr:rowOff>0</xdr:rowOff>
        </xdr:to>
        <xdr:sp macro="" textlink="">
          <xdr:nvSpPr>
            <xdr:cNvPr id="4140" name="Object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103</xdr:row>
          <xdr:rowOff>0</xdr:rowOff>
        </xdr:from>
        <xdr:to>
          <xdr:col>11</xdr:col>
          <xdr:colOff>9525</xdr:colOff>
          <xdr:row>103</xdr:row>
          <xdr:rowOff>0</xdr:rowOff>
        </xdr:to>
        <xdr:sp macro="" textlink="">
          <xdr:nvSpPr>
            <xdr:cNvPr id="4141" name="Object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103</xdr:row>
          <xdr:rowOff>0</xdr:rowOff>
        </xdr:from>
        <xdr:to>
          <xdr:col>11</xdr:col>
          <xdr:colOff>9525</xdr:colOff>
          <xdr:row>103</xdr:row>
          <xdr:rowOff>0</xdr:rowOff>
        </xdr:to>
        <xdr:sp macro="" textlink="">
          <xdr:nvSpPr>
            <xdr:cNvPr id="4142" name="Object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108</xdr:col>
          <xdr:colOff>0</xdr:colOff>
          <xdr:row>103</xdr:row>
          <xdr:rowOff>0</xdr:rowOff>
        </xdr:from>
        <xdr:to>
          <xdr:col>125</xdr:col>
          <xdr:colOff>19050</xdr:colOff>
          <xdr:row>103</xdr:row>
          <xdr:rowOff>0</xdr:rowOff>
        </xdr:to>
        <xdr:sp macro="" textlink="">
          <xdr:nvSpPr>
            <xdr:cNvPr id="4143" name="Object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136</xdr:col>
          <xdr:colOff>0</xdr:colOff>
          <xdr:row>103</xdr:row>
          <xdr:rowOff>0</xdr:rowOff>
        </xdr:from>
        <xdr:to>
          <xdr:col>152</xdr:col>
          <xdr:colOff>0</xdr:colOff>
          <xdr:row>103</xdr:row>
          <xdr:rowOff>0</xdr:rowOff>
        </xdr:to>
        <xdr:sp macro="" textlink="">
          <xdr:nvSpPr>
            <xdr:cNvPr id="4144" name="Object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</xdr:col>
          <xdr:colOff>0</xdr:colOff>
          <xdr:row>103</xdr:row>
          <xdr:rowOff>0</xdr:rowOff>
        </xdr:from>
        <xdr:to>
          <xdr:col>101</xdr:col>
          <xdr:colOff>19050</xdr:colOff>
          <xdr:row>103</xdr:row>
          <xdr:rowOff>0</xdr:rowOff>
        </xdr:to>
        <xdr:sp macro="" textlink="">
          <xdr:nvSpPr>
            <xdr:cNvPr id="4145" name="Object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132</xdr:col>
          <xdr:colOff>19050</xdr:colOff>
          <xdr:row>103</xdr:row>
          <xdr:rowOff>0</xdr:rowOff>
        </xdr:from>
        <xdr:to>
          <xdr:col>150</xdr:col>
          <xdr:colOff>0</xdr:colOff>
          <xdr:row>103</xdr:row>
          <xdr:rowOff>0</xdr:rowOff>
        </xdr:to>
        <xdr:sp macro="" textlink="">
          <xdr:nvSpPr>
            <xdr:cNvPr id="4146" name="Object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</xdr:col>
          <xdr:colOff>0</xdr:colOff>
          <xdr:row>103</xdr:row>
          <xdr:rowOff>0</xdr:rowOff>
        </xdr:from>
        <xdr:to>
          <xdr:col>154</xdr:col>
          <xdr:colOff>0</xdr:colOff>
          <xdr:row>103</xdr:row>
          <xdr:rowOff>0</xdr:rowOff>
        </xdr:to>
        <xdr:sp macro="" textlink="">
          <xdr:nvSpPr>
            <xdr:cNvPr id="4147" name="Object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19050</xdr:colOff>
          <xdr:row>103</xdr:row>
          <xdr:rowOff>0</xdr:rowOff>
        </xdr:from>
        <xdr:to>
          <xdr:col>57</xdr:col>
          <xdr:colOff>0</xdr:colOff>
          <xdr:row>103</xdr:row>
          <xdr:rowOff>0</xdr:rowOff>
        </xdr:to>
        <xdr:sp macro="" textlink="">
          <xdr:nvSpPr>
            <xdr:cNvPr id="4148" name="Object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</xdr:col>
          <xdr:colOff>0</xdr:colOff>
          <xdr:row>103</xdr:row>
          <xdr:rowOff>0</xdr:rowOff>
        </xdr:from>
        <xdr:to>
          <xdr:col>78</xdr:col>
          <xdr:colOff>19050</xdr:colOff>
          <xdr:row>103</xdr:row>
          <xdr:rowOff>0</xdr:rowOff>
        </xdr:to>
        <xdr:sp macro="" textlink="">
          <xdr:nvSpPr>
            <xdr:cNvPr id="4149" name="Object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0</xdr:colOff>
          <xdr:row>103</xdr:row>
          <xdr:rowOff>0</xdr:rowOff>
        </xdr:from>
        <xdr:to>
          <xdr:col>56</xdr:col>
          <xdr:colOff>19050</xdr:colOff>
          <xdr:row>103</xdr:row>
          <xdr:rowOff>0</xdr:rowOff>
        </xdr:to>
        <xdr:sp macro="" textlink="">
          <xdr:nvSpPr>
            <xdr:cNvPr id="4150" name="Object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103</xdr:row>
          <xdr:rowOff>0</xdr:rowOff>
        </xdr:from>
        <xdr:to>
          <xdr:col>20</xdr:col>
          <xdr:colOff>0</xdr:colOff>
          <xdr:row>103</xdr:row>
          <xdr:rowOff>0</xdr:rowOff>
        </xdr:to>
        <xdr:sp macro="" textlink="">
          <xdr:nvSpPr>
            <xdr:cNvPr id="4151" name="Object 55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0</xdr:colOff>
          <xdr:row>103</xdr:row>
          <xdr:rowOff>0</xdr:rowOff>
        </xdr:from>
        <xdr:to>
          <xdr:col>44</xdr:col>
          <xdr:colOff>19050</xdr:colOff>
          <xdr:row>103</xdr:row>
          <xdr:rowOff>0</xdr:rowOff>
        </xdr:to>
        <xdr:sp macro="" textlink="">
          <xdr:nvSpPr>
            <xdr:cNvPr id="4152" name="Object 56" hidden="1">
              <a:extLst>
                <a:ext uri="{63B3BB69-23CF-44E3-9099-C40C66FF867C}">
                  <a14:compatExt spid="_x0000_s4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109</xdr:col>
          <xdr:colOff>0</xdr:colOff>
          <xdr:row>103</xdr:row>
          <xdr:rowOff>0</xdr:rowOff>
        </xdr:from>
        <xdr:to>
          <xdr:col>126</xdr:col>
          <xdr:colOff>19050</xdr:colOff>
          <xdr:row>103</xdr:row>
          <xdr:rowOff>0</xdr:rowOff>
        </xdr:to>
        <xdr:sp macro="" textlink="">
          <xdr:nvSpPr>
            <xdr:cNvPr id="4153" name="Object 57" hidden="1">
              <a:extLst>
                <a:ext uri="{63B3BB69-23CF-44E3-9099-C40C66FF867C}">
                  <a14:compatExt spid="_x0000_s4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103</xdr:row>
          <xdr:rowOff>0</xdr:rowOff>
        </xdr:from>
        <xdr:to>
          <xdr:col>30</xdr:col>
          <xdr:colOff>19050</xdr:colOff>
          <xdr:row>103</xdr:row>
          <xdr:rowOff>0</xdr:rowOff>
        </xdr:to>
        <xdr:sp macro="" textlink="">
          <xdr:nvSpPr>
            <xdr:cNvPr id="4154" name="Object 58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19050</xdr:colOff>
          <xdr:row>103</xdr:row>
          <xdr:rowOff>0</xdr:rowOff>
        </xdr:from>
        <xdr:to>
          <xdr:col>72</xdr:col>
          <xdr:colOff>0</xdr:colOff>
          <xdr:row>103</xdr:row>
          <xdr:rowOff>0</xdr:rowOff>
        </xdr:to>
        <xdr:sp macro="" textlink="">
          <xdr:nvSpPr>
            <xdr:cNvPr id="4155" name="Object 59" hidden="1">
              <a:extLst>
                <a:ext uri="{63B3BB69-23CF-44E3-9099-C40C66FF867C}">
                  <a14:compatExt spid="_x0000_s4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</xdr:col>
          <xdr:colOff>0</xdr:colOff>
          <xdr:row>103</xdr:row>
          <xdr:rowOff>0</xdr:rowOff>
        </xdr:from>
        <xdr:to>
          <xdr:col>80</xdr:col>
          <xdr:colOff>9525</xdr:colOff>
          <xdr:row>103</xdr:row>
          <xdr:rowOff>0</xdr:rowOff>
        </xdr:to>
        <xdr:sp macro="" textlink="">
          <xdr:nvSpPr>
            <xdr:cNvPr id="4156" name="Object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86</xdr:col>
          <xdr:colOff>0</xdr:colOff>
          <xdr:row>103</xdr:row>
          <xdr:rowOff>0</xdr:rowOff>
        </xdr:from>
        <xdr:to>
          <xdr:col>103</xdr:col>
          <xdr:colOff>19050</xdr:colOff>
          <xdr:row>103</xdr:row>
          <xdr:rowOff>0</xdr:rowOff>
        </xdr:to>
        <xdr:sp macro="" textlink="">
          <xdr:nvSpPr>
            <xdr:cNvPr id="4157" name="Object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134</xdr:col>
          <xdr:colOff>0</xdr:colOff>
          <xdr:row>103</xdr:row>
          <xdr:rowOff>0</xdr:rowOff>
        </xdr:from>
        <xdr:to>
          <xdr:col>151</xdr:col>
          <xdr:colOff>19050</xdr:colOff>
          <xdr:row>103</xdr:row>
          <xdr:rowOff>0</xdr:rowOff>
        </xdr:to>
        <xdr:sp macro="" textlink="">
          <xdr:nvSpPr>
            <xdr:cNvPr id="4158" name="Object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</xdr:col>
          <xdr:colOff>19050</xdr:colOff>
          <xdr:row>103</xdr:row>
          <xdr:rowOff>0</xdr:rowOff>
        </xdr:from>
        <xdr:to>
          <xdr:col>94</xdr:col>
          <xdr:colOff>0</xdr:colOff>
          <xdr:row>103</xdr:row>
          <xdr:rowOff>0</xdr:rowOff>
        </xdr:to>
        <xdr:sp macro="" textlink="">
          <xdr:nvSpPr>
            <xdr:cNvPr id="4159" name="Object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</xdr:row>
          <xdr:rowOff>0</xdr:rowOff>
        </xdr:from>
        <xdr:to>
          <xdr:col>19</xdr:col>
          <xdr:colOff>19050</xdr:colOff>
          <xdr:row>103</xdr:row>
          <xdr:rowOff>0</xdr:rowOff>
        </xdr:to>
        <xdr:sp macro="" textlink="">
          <xdr:nvSpPr>
            <xdr:cNvPr id="4160" name="Object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19050</xdr:colOff>
          <xdr:row>103</xdr:row>
          <xdr:rowOff>0</xdr:rowOff>
        </xdr:from>
        <xdr:to>
          <xdr:col>42</xdr:col>
          <xdr:colOff>0</xdr:colOff>
          <xdr:row>103</xdr:row>
          <xdr:rowOff>0</xdr:rowOff>
        </xdr:to>
        <xdr:sp macro="" textlink="">
          <xdr:nvSpPr>
            <xdr:cNvPr id="4161" name="Object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103</xdr:row>
          <xdr:rowOff>0</xdr:rowOff>
        </xdr:from>
        <xdr:to>
          <xdr:col>19</xdr:col>
          <xdr:colOff>19050</xdr:colOff>
          <xdr:row>103</xdr:row>
          <xdr:rowOff>0</xdr:rowOff>
        </xdr:to>
        <xdr:sp macro="" textlink="">
          <xdr:nvSpPr>
            <xdr:cNvPr id="4162" name="Object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</xdr:col>
          <xdr:colOff>0</xdr:colOff>
          <xdr:row>103</xdr:row>
          <xdr:rowOff>0</xdr:rowOff>
        </xdr:from>
        <xdr:to>
          <xdr:col>68</xdr:col>
          <xdr:colOff>19050</xdr:colOff>
          <xdr:row>103</xdr:row>
          <xdr:rowOff>0</xdr:rowOff>
        </xdr:to>
        <xdr:sp macro="" textlink="">
          <xdr:nvSpPr>
            <xdr:cNvPr id="4163" name="Object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</xdr:col>
          <xdr:colOff>0</xdr:colOff>
          <xdr:row>103</xdr:row>
          <xdr:rowOff>0</xdr:rowOff>
        </xdr:from>
        <xdr:to>
          <xdr:col>91</xdr:col>
          <xdr:colOff>9525</xdr:colOff>
          <xdr:row>103</xdr:row>
          <xdr:rowOff>0</xdr:rowOff>
        </xdr:to>
        <xdr:sp macro="" textlink="">
          <xdr:nvSpPr>
            <xdr:cNvPr id="4164" name="Object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126</xdr:col>
          <xdr:colOff>0</xdr:colOff>
          <xdr:row>103</xdr:row>
          <xdr:rowOff>0</xdr:rowOff>
        </xdr:from>
        <xdr:to>
          <xdr:col>143</xdr:col>
          <xdr:colOff>19050</xdr:colOff>
          <xdr:row>103</xdr:row>
          <xdr:rowOff>0</xdr:rowOff>
        </xdr:to>
        <xdr:sp macro="" textlink="">
          <xdr:nvSpPr>
            <xdr:cNvPr id="4165" name="Object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</xdr:col>
          <xdr:colOff>19050</xdr:colOff>
          <xdr:row>103</xdr:row>
          <xdr:rowOff>0</xdr:rowOff>
        </xdr:from>
        <xdr:to>
          <xdr:col>120</xdr:col>
          <xdr:colOff>0</xdr:colOff>
          <xdr:row>103</xdr:row>
          <xdr:rowOff>0</xdr:rowOff>
        </xdr:to>
        <xdr:sp macro="" textlink="">
          <xdr:nvSpPr>
            <xdr:cNvPr id="4166" name="Object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19050</xdr:colOff>
          <xdr:row>103</xdr:row>
          <xdr:rowOff>0</xdr:rowOff>
        </xdr:from>
        <xdr:to>
          <xdr:col>45</xdr:col>
          <xdr:colOff>28575</xdr:colOff>
          <xdr:row>103</xdr:row>
          <xdr:rowOff>0</xdr:rowOff>
        </xdr:to>
        <xdr:sp macro="" textlink="">
          <xdr:nvSpPr>
            <xdr:cNvPr id="4167" name="Object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98</xdr:col>
          <xdr:colOff>19050</xdr:colOff>
          <xdr:row>103</xdr:row>
          <xdr:rowOff>0</xdr:rowOff>
        </xdr:from>
        <xdr:to>
          <xdr:col>116</xdr:col>
          <xdr:colOff>0</xdr:colOff>
          <xdr:row>103</xdr:row>
          <xdr:rowOff>0</xdr:rowOff>
        </xdr:to>
        <xdr:sp macro="" textlink="">
          <xdr:nvSpPr>
            <xdr:cNvPr id="4168" name="Object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126</xdr:col>
          <xdr:colOff>0</xdr:colOff>
          <xdr:row>103</xdr:row>
          <xdr:rowOff>0</xdr:rowOff>
        </xdr:from>
        <xdr:to>
          <xdr:col>143</xdr:col>
          <xdr:colOff>19050</xdr:colOff>
          <xdr:row>103</xdr:row>
          <xdr:rowOff>0</xdr:rowOff>
        </xdr:to>
        <xdr:sp macro="" textlink="">
          <xdr:nvSpPr>
            <xdr:cNvPr id="4169" name="Object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</xdr:col>
          <xdr:colOff>19050</xdr:colOff>
          <xdr:row>103</xdr:row>
          <xdr:rowOff>0</xdr:rowOff>
        </xdr:from>
        <xdr:to>
          <xdr:col>115</xdr:col>
          <xdr:colOff>0</xdr:colOff>
          <xdr:row>103</xdr:row>
          <xdr:rowOff>0</xdr:rowOff>
        </xdr:to>
        <xdr:sp macro="" textlink="">
          <xdr:nvSpPr>
            <xdr:cNvPr id="4170" name="Object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121</xdr:col>
          <xdr:colOff>19050</xdr:colOff>
          <xdr:row>103</xdr:row>
          <xdr:rowOff>0</xdr:rowOff>
        </xdr:from>
        <xdr:to>
          <xdr:col>139</xdr:col>
          <xdr:colOff>0</xdr:colOff>
          <xdr:row>103</xdr:row>
          <xdr:rowOff>0</xdr:rowOff>
        </xdr:to>
        <xdr:sp macro="" textlink="">
          <xdr:nvSpPr>
            <xdr:cNvPr id="4171" name="Object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161925</xdr:colOff>
      <xdr:row>0</xdr:row>
      <xdr:rowOff>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2133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156</xdr:col>
          <xdr:colOff>171450</xdr:colOff>
          <xdr:row>0</xdr:row>
          <xdr:rowOff>0</xdr:rowOff>
        </xdr:from>
        <xdr:to>
          <xdr:col>161</xdr:col>
          <xdr:colOff>561975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9525</xdr:colOff>
      <xdr:row>0</xdr:row>
      <xdr:rowOff>0</xdr:rowOff>
    </xdr:from>
    <xdr:to>
      <xdr:col>0</xdr:col>
      <xdr:colOff>38100</xdr:colOff>
      <xdr:row>0</xdr:row>
      <xdr:rowOff>0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38100</xdr:colOff>
      <xdr:row>0</xdr:row>
      <xdr:rowOff>0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8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0</xdr:col>
      <xdr:colOff>38100</xdr:colOff>
      <xdr:row>0</xdr:row>
      <xdr:rowOff>0</xdr:rowOff>
    </xdr:to>
    <xdr:pic>
      <xdr:nvPicPr>
        <xdr:cNvPr id="3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0</xdr:colOff>
      <xdr:row>334</xdr:row>
      <xdr:rowOff>0</xdr:rowOff>
    </xdr:from>
    <xdr:to>
      <xdr:col>19</xdr:col>
      <xdr:colOff>0</xdr:colOff>
      <xdr:row>334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5486400" y="47910750"/>
          <a:ext cx="3124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 Narrow"/>
            </a:rPr>
            <a:t>5.60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518</xdr:row>
          <xdr:rowOff>85725</xdr:rowOff>
        </xdr:from>
        <xdr:to>
          <xdr:col>58</xdr:col>
          <xdr:colOff>19050</xdr:colOff>
          <xdr:row>529</xdr:row>
          <xdr:rowOff>57150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70</xdr:col>
          <xdr:colOff>0</xdr:colOff>
          <xdr:row>518</xdr:row>
          <xdr:rowOff>85725</xdr:rowOff>
        </xdr:from>
        <xdr:to>
          <xdr:col>87</xdr:col>
          <xdr:colOff>19050</xdr:colOff>
          <xdr:row>531</xdr:row>
          <xdr:rowOff>57150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</xdr:col>
          <xdr:colOff>0</xdr:colOff>
          <xdr:row>524</xdr:row>
          <xdr:rowOff>85725</xdr:rowOff>
        </xdr:from>
        <xdr:to>
          <xdr:col>103</xdr:col>
          <xdr:colOff>0</xdr:colOff>
          <xdr:row>529</xdr:row>
          <xdr:rowOff>38100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41</xdr:col>
          <xdr:colOff>0</xdr:colOff>
          <xdr:row>514</xdr:row>
          <xdr:rowOff>0</xdr:rowOff>
        </xdr:from>
        <xdr:to>
          <xdr:col>58</xdr:col>
          <xdr:colOff>19050</xdr:colOff>
          <xdr:row>518</xdr:row>
          <xdr:rowOff>95250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110</xdr:col>
          <xdr:colOff>0</xdr:colOff>
          <xdr:row>519</xdr:row>
          <xdr:rowOff>123825</xdr:rowOff>
        </xdr:from>
        <xdr:to>
          <xdr:col>119</xdr:col>
          <xdr:colOff>28575</xdr:colOff>
          <xdr:row>527</xdr:row>
          <xdr:rowOff>123825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0</xdr:colOff>
      <xdr:row>334</xdr:row>
      <xdr:rowOff>0</xdr:rowOff>
    </xdr:from>
    <xdr:to>
      <xdr:col>19</xdr:col>
      <xdr:colOff>0</xdr:colOff>
      <xdr:row>334</xdr:row>
      <xdr:rowOff>0</xdr:rowOff>
    </xdr:to>
    <xdr:sp macro="" textlink="">
      <xdr:nvSpPr>
        <xdr:cNvPr id="3084" name="Text Box 12"/>
        <xdr:cNvSpPr txBox="1">
          <a:spLocks noChangeArrowheads="1"/>
        </xdr:cNvSpPr>
      </xdr:nvSpPr>
      <xdr:spPr bwMode="auto">
        <a:xfrm>
          <a:off x="5486400" y="47910750"/>
          <a:ext cx="3124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27432" bIns="0" anchor="t" upright="1"/>
        <a:lstStyle/>
        <a:p>
          <a:pPr algn="ctr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 Narrow"/>
            </a:rPr>
            <a:t>5.60</a:t>
          </a:r>
        </a:p>
      </xdr:txBody>
    </xdr:sp>
    <xdr:clientData/>
  </xdr:twoCellAnchor>
  <xdr:twoCellAnchor>
    <xdr:from>
      <xdr:col>10</xdr:col>
      <xdr:colOff>0</xdr:colOff>
      <xdr:row>334</xdr:row>
      <xdr:rowOff>0</xdr:rowOff>
    </xdr:from>
    <xdr:to>
      <xdr:col>19</xdr:col>
      <xdr:colOff>0</xdr:colOff>
      <xdr:row>334</xdr:row>
      <xdr:rowOff>0</xdr:rowOff>
    </xdr:to>
    <xdr:sp macro="" textlink="">
      <xdr:nvSpPr>
        <xdr:cNvPr id="3085" name="Text Box 13"/>
        <xdr:cNvSpPr txBox="1">
          <a:spLocks noChangeArrowheads="1"/>
        </xdr:cNvSpPr>
      </xdr:nvSpPr>
      <xdr:spPr bwMode="auto">
        <a:xfrm>
          <a:off x="5095875" y="47910750"/>
          <a:ext cx="3514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 Narrow"/>
            </a:rPr>
            <a:t>Start</a:t>
          </a:r>
        </a:p>
      </xdr:txBody>
    </xdr:sp>
    <xdr:clientData/>
  </xdr:twoCellAnchor>
  <xdr:twoCellAnchor>
    <xdr:from>
      <xdr:col>38</xdr:col>
      <xdr:colOff>0</xdr:colOff>
      <xdr:row>334</xdr:row>
      <xdr:rowOff>0</xdr:rowOff>
    </xdr:from>
    <xdr:to>
      <xdr:col>40</xdr:col>
      <xdr:colOff>0</xdr:colOff>
      <xdr:row>334</xdr:row>
      <xdr:rowOff>0</xdr:rowOff>
    </xdr:to>
    <xdr:sp macro="" textlink="">
      <xdr:nvSpPr>
        <xdr:cNvPr id="3086" name="Text Box 14"/>
        <xdr:cNvSpPr txBox="1">
          <a:spLocks noChangeArrowheads="1"/>
        </xdr:cNvSpPr>
      </xdr:nvSpPr>
      <xdr:spPr bwMode="auto">
        <a:xfrm>
          <a:off x="17145000" y="47910750"/>
          <a:ext cx="1524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de-CH" sz="600" b="0" i="0" u="none" strike="noStrike" baseline="0">
              <a:solidFill>
                <a:srgbClr val="000000"/>
              </a:solidFill>
              <a:latin typeface="Arial Narrow"/>
            </a:rPr>
            <a:t>1</a:t>
          </a:r>
        </a:p>
      </xdr:txBody>
    </xdr:sp>
    <xdr:clientData/>
  </xdr:twoCellAnchor>
  <xdr:twoCellAnchor>
    <xdr:from>
      <xdr:col>38</xdr:col>
      <xdr:colOff>28575</xdr:colOff>
      <xdr:row>323</xdr:row>
      <xdr:rowOff>0</xdr:rowOff>
    </xdr:from>
    <xdr:to>
      <xdr:col>46</xdr:col>
      <xdr:colOff>28575</xdr:colOff>
      <xdr:row>323</xdr:row>
      <xdr:rowOff>0</xdr:rowOff>
    </xdr:to>
    <xdr:sp macro="" textlink="">
      <xdr:nvSpPr>
        <xdr:cNvPr id="3087" name="Line 15"/>
        <xdr:cNvSpPr>
          <a:spLocks noChangeShapeType="1"/>
        </xdr:cNvSpPr>
      </xdr:nvSpPr>
      <xdr:spPr bwMode="auto">
        <a:xfrm>
          <a:off x="17173575" y="46339125"/>
          <a:ext cx="6096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321</xdr:row>
      <xdr:rowOff>0</xdr:rowOff>
    </xdr:from>
    <xdr:to>
      <xdr:col>20</xdr:col>
      <xdr:colOff>0</xdr:colOff>
      <xdr:row>322</xdr:row>
      <xdr:rowOff>0</xdr:rowOff>
    </xdr:to>
    <xdr:sp macro="" textlink="">
      <xdr:nvSpPr>
        <xdr:cNvPr id="3088" name="Line 16"/>
        <xdr:cNvSpPr>
          <a:spLocks noChangeShapeType="1"/>
        </xdr:cNvSpPr>
      </xdr:nvSpPr>
      <xdr:spPr bwMode="auto">
        <a:xfrm>
          <a:off x="9001125" y="460533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71</xdr:col>
      <xdr:colOff>0</xdr:colOff>
      <xdr:row>325</xdr:row>
      <xdr:rowOff>0</xdr:rowOff>
    </xdr:from>
    <xdr:to>
      <xdr:col>71</xdr:col>
      <xdr:colOff>0</xdr:colOff>
      <xdr:row>326</xdr:row>
      <xdr:rowOff>0</xdr:rowOff>
    </xdr:to>
    <xdr:sp macro="" textlink="">
      <xdr:nvSpPr>
        <xdr:cNvPr id="3089" name="Line 17"/>
        <xdr:cNvSpPr>
          <a:spLocks noChangeShapeType="1"/>
        </xdr:cNvSpPr>
      </xdr:nvSpPr>
      <xdr:spPr bwMode="auto">
        <a:xfrm>
          <a:off x="42291000" y="46624875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326</xdr:row>
      <xdr:rowOff>0</xdr:rowOff>
    </xdr:from>
    <xdr:to>
      <xdr:col>74</xdr:col>
      <xdr:colOff>0</xdr:colOff>
      <xdr:row>326</xdr:row>
      <xdr:rowOff>0</xdr:rowOff>
    </xdr:to>
    <xdr:sp macro="" textlink="">
      <xdr:nvSpPr>
        <xdr:cNvPr id="3090" name="Line 18"/>
        <xdr:cNvSpPr>
          <a:spLocks noChangeShapeType="1"/>
        </xdr:cNvSpPr>
      </xdr:nvSpPr>
      <xdr:spPr bwMode="auto">
        <a:xfrm flipH="1">
          <a:off x="9001125" y="46767750"/>
          <a:ext cx="35575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324</xdr:row>
      <xdr:rowOff>0</xdr:rowOff>
    </xdr:from>
    <xdr:to>
      <xdr:col>20</xdr:col>
      <xdr:colOff>0</xdr:colOff>
      <xdr:row>327</xdr:row>
      <xdr:rowOff>0</xdr:rowOff>
    </xdr:to>
    <xdr:sp macro="" textlink="">
      <xdr:nvSpPr>
        <xdr:cNvPr id="3091" name="Line 19"/>
        <xdr:cNvSpPr>
          <a:spLocks noChangeShapeType="1"/>
        </xdr:cNvSpPr>
      </xdr:nvSpPr>
      <xdr:spPr bwMode="auto">
        <a:xfrm>
          <a:off x="9001125" y="4648200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28575</xdr:colOff>
      <xdr:row>328</xdr:row>
      <xdr:rowOff>0</xdr:rowOff>
    </xdr:from>
    <xdr:to>
      <xdr:col>41</xdr:col>
      <xdr:colOff>28575</xdr:colOff>
      <xdr:row>328</xdr:row>
      <xdr:rowOff>0</xdr:rowOff>
    </xdr:to>
    <xdr:sp macro="" textlink="">
      <xdr:nvSpPr>
        <xdr:cNvPr id="3092" name="Line 20"/>
        <xdr:cNvSpPr>
          <a:spLocks noChangeShapeType="1"/>
        </xdr:cNvSpPr>
      </xdr:nvSpPr>
      <xdr:spPr bwMode="auto">
        <a:xfrm>
          <a:off x="10982325" y="47053500"/>
          <a:ext cx="847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53</xdr:col>
      <xdr:colOff>28575</xdr:colOff>
      <xdr:row>328</xdr:row>
      <xdr:rowOff>0</xdr:rowOff>
    </xdr:from>
    <xdr:to>
      <xdr:col>61</xdr:col>
      <xdr:colOff>28575</xdr:colOff>
      <xdr:row>328</xdr:row>
      <xdr:rowOff>0</xdr:rowOff>
    </xdr:to>
    <xdr:sp macro="" textlink="">
      <xdr:nvSpPr>
        <xdr:cNvPr id="3093" name="Line 21"/>
        <xdr:cNvSpPr>
          <a:spLocks noChangeShapeType="1"/>
        </xdr:cNvSpPr>
      </xdr:nvSpPr>
      <xdr:spPr bwMode="auto">
        <a:xfrm>
          <a:off x="28603575" y="47053500"/>
          <a:ext cx="6096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54</xdr:col>
      <xdr:colOff>0</xdr:colOff>
      <xdr:row>328</xdr:row>
      <xdr:rowOff>0</xdr:rowOff>
    </xdr:from>
    <xdr:to>
      <xdr:col>62</xdr:col>
      <xdr:colOff>0</xdr:colOff>
      <xdr:row>328</xdr:row>
      <xdr:rowOff>0</xdr:rowOff>
    </xdr:to>
    <xdr:sp macro="" textlink="">
      <xdr:nvSpPr>
        <xdr:cNvPr id="3094" name="Line 22"/>
        <xdr:cNvSpPr>
          <a:spLocks noChangeShapeType="1"/>
        </xdr:cNvSpPr>
      </xdr:nvSpPr>
      <xdr:spPr bwMode="auto">
        <a:xfrm>
          <a:off x="29337000" y="47053500"/>
          <a:ext cx="6096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54</xdr:col>
      <xdr:colOff>0</xdr:colOff>
      <xdr:row>328</xdr:row>
      <xdr:rowOff>0</xdr:rowOff>
    </xdr:from>
    <xdr:to>
      <xdr:col>62</xdr:col>
      <xdr:colOff>0</xdr:colOff>
      <xdr:row>328</xdr:row>
      <xdr:rowOff>0</xdr:rowOff>
    </xdr:to>
    <xdr:sp macro="" textlink="">
      <xdr:nvSpPr>
        <xdr:cNvPr id="3095" name="Line 23"/>
        <xdr:cNvSpPr>
          <a:spLocks noChangeShapeType="1"/>
        </xdr:cNvSpPr>
      </xdr:nvSpPr>
      <xdr:spPr bwMode="auto">
        <a:xfrm>
          <a:off x="29337000" y="47053500"/>
          <a:ext cx="6096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74</xdr:col>
      <xdr:colOff>0</xdr:colOff>
      <xdr:row>328</xdr:row>
      <xdr:rowOff>0</xdr:rowOff>
    </xdr:from>
    <xdr:to>
      <xdr:col>82</xdr:col>
      <xdr:colOff>0</xdr:colOff>
      <xdr:row>328</xdr:row>
      <xdr:rowOff>0</xdr:rowOff>
    </xdr:to>
    <xdr:sp macro="" textlink="">
      <xdr:nvSpPr>
        <xdr:cNvPr id="3096" name="Line 24"/>
        <xdr:cNvSpPr>
          <a:spLocks noChangeShapeType="1"/>
        </xdr:cNvSpPr>
      </xdr:nvSpPr>
      <xdr:spPr bwMode="auto">
        <a:xfrm>
          <a:off x="44577000" y="47053500"/>
          <a:ext cx="6096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98</xdr:col>
      <xdr:colOff>0</xdr:colOff>
      <xdr:row>326</xdr:row>
      <xdr:rowOff>0</xdr:rowOff>
    </xdr:from>
    <xdr:to>
      <xdr:col>98</xdr:col>
      <xdr:colOff>0</xdr:colOff>
      <xdr:row>327</xdr:row>
      <xdr:rowOff>0</xdr:rowOff>
    </xdr:to>
    <xdr:sp macro="" textlink="">
      <xdr:nvSpPr>
        <xdr:cNvPr id="3097" name="Line 25"/>
        <xdr:cNvSpPr>
          <a:spLocks noChangeShapeType="1"/>
        </xdr:cNvSpPr>
      </xdr:nvSpPr>
      <xdr:spPr bwMode="auto">
        <a:xfrm flipV="1">
          <a:off x="62865000" y="46767750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74</xdr:col>
      <xdr:colOff>0</xdr:colOff>
      <xdr:row>326</xdr:row>
      <xdr:rowOff>0</xdr:rowOff>
    </xdr:from>
    <xdr:to>
      <xdr:col>98</xdr:col>
      <xdr:colOff>0</xdr:colOff>
      <xdr:row>326</xdr:row>
      <xdr:rowOff>0</xdr:rowOff>
    </xdr:to>
    <xdr:sp macro="" textlink="">
      <xdr:nvSpPr>
        <xdr:cNvPr id="3098" name="Line 26"/>
        <xdr:cNvSpPr>
          <a:spLocks noChangeShapeType="1"/>
        </xdr:cNvSpPr>
      </xdr:nvSpPr>
      <xdr:spPr bwMode="auto">
        <a:xfrm flipH="1">
          <a:off x="44577000" y="46767750"/>
          <a:ext cx="18288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48</xdr:col>
      <xdr:colOff>0</xdr:colOff>
      <xdr:row>329</xdr:row>
      <xdr:rowOff>0</xdr:rowOff>
    </xdr:from>
    <xdr:to>
      <xdr:col>48</xdr:col>
      <xdr:colOff>0</xdr:colOff>
      <xdr:row>331</xdr:row>
      <xdr:rowOff>0</xdr:rowOff>
    </xdr:to>
    <xdr:sp macro="" textlink="">
      <xdr:nvSpPr>
        <xdr:cNvPr id="3099" name="Line 27"/>
        <xdr:cNvSpPr>
          <a:spLocks noChangeShapeType="1"/>
        </xdr:cNvSpPr>
      </xdr:nvSpPr>
      <xdr:spPr bwMode="auto">
        <a:xfrm>
          <a:off x="24765000" y="47196375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68</xdr:col>
      <xdr:colOff>0</xdr:colOff>
      <xdr:row>329</xdr:row>
      <xdr:rowOff>0</xdr:rowOff>
    </xdr:from>
    <xdr:to>
      <xdr:col>68</xdr:col>
      <xdr:colOff>0</xdr:colOff>
      <xdr:row>331</xdr:row>
      <xdr:rowOff>0</xdr:rowOff>
    </xdr:to>
    <xdr:sp macro="" textlink="">
      <xdr:nvSpPr>
        <xdr:cNvPr id="3100" name="Line 28"/>
        <xdr:cNvSpPr>
          <a:spLocks noChangeShapeType="1"/>
        </xdr:cNvSpPr>
      </xdr:nvSpPr>
      <xdr:spPr bwMode="auto">
        <a:xfrm>
          <a:off x="40005000" y="47196375"/>
          <a:ext cx="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58</xdr:col>
      <xdr:colOff>0</xdr:colOff>
      <xdr:row>332</xdr:row>
      <xdr:rowOff>0</xdr:rowOff>
    </xdr:from>
    <xdr:to>
      <xdr:col>58</xdr:col>
      <xdr:colOff>0</xdr:colOff>
      <xdr:row>333</xdr:row>
      <xdr:rowOff>0</xdr:rowOff>
    </xdr:to>
    <xdr:sp macro="" textlink="">
      <xdr:nvSpPr>
        <xdr:cNvPr id="3101" name="Line 29"/>
        <xdr:cNvSpPr>
          <a:spLocks noChangeShapeType="1"/>
        </xdr:cNvSpPr>
      </xdr:nvSpPr>
      <xdr:spPr bwMode="auto">
        <a:xfrm>
          <a:off x="32385000" y="47625000"/>
          <a:ext cx="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333</xdr:row>
      <xdr:rowOff>0</xdr:rowOff>
    </xdr:from>
    <xdr:to>
      <xdr:col>58</xdr:col>
      <xdr:colOff>0</xdr:colOff>
      <xdr:row>333</xdr:row>
      <xdr:rowOff>0</xdr:rowOff>
    </xdr:to>
    <xdr:sp macro="" textlink="">
      <xdr:nvSpPr>
        <xdr:cNvPr id="3102" name="Line 30"/>
        <xdr:cNvSpPr>
          <a:spLocks noChangeShapeType="1"/>
        </xdr:cNvSpPr>
      </xdr:nvSpPr>
      <xdr:spPr bwMode="auto">
        <a:xfrm flipH="1">
          <a:off x="9001125" y="47767875"/>
          <a:ext cx="23383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329</xdr:row>
      <xdr:rowOff>0</xdr:rowOff>
    </xdr:from>
    <xdr:to>
      <xdr:col>20</xdr:col>
      <xdr:colOff>0</xdr:colOff>
      <xdr:row>334</xdr:row>
      <xdr:rowOff>0</xdr:rowOff>
    </xdr:to>
    <xdr:sp macro="" textlink="">
      <xdr:nvSpPr>
        <xdr:cNvPr id="3103" name="Line 31"/>
        <xdr:cNvSpPr>
          <a:spLocks noChangeShapeType="1"/>
        </xdr:cNvSpPr>
      </xdr:nvSpPr>
      <xdr:spPr bwMode="auto">
        <a:xfrm>
          <a:off x="9001125" y="47196375"/>
          <a:ext cx="0" cy="714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sm" len="sm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554</xdr:row>
          <xdr:rowOff>76200</xdr:rowOff>
        </xdr:from>
        <xdr:to>
          <xdr:col>17</xdr:col>
          <xdr:colOff>19050</xdr:colOff>
          <xdr:row>565</xdr:row>
          <xdr:rowOff>47625</xdr:rowOff>
        </xdr:to>
        <xdr:sp macro="" textlink="">
          <xdr:nvSpPr>
            <xdr:cNvPr id="3104" name="Object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95</xdr:col>
          <xdr:colOff>0</xdr:colOff>
          <xdr:row>554</xdr:row>
          <xdr:rowOff>114300</xdr:rowOff>
        </xdr:from>
        <xdr:to>
          <xdr:col>112</xdr:col>
          <xdr:colOff>19050</xdr:colOff>
          <xdr:row>567</xdr:row>
          <xdr:rowOff>85725</xdr:rowOff>
        </xdr:to>
        <xdr:sp macro="" textlink="">
          <xdr:nvSpPr>
            <xdr:cNvPr id="3105" name="Object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</xdr:col>
          <xdr:colOff>19050</xdr:colOff>
          <xdr:row>554</xdr:row>
          <xdr:rowOff>95250</xdr:rowOff>
        </xdr:from>
        <xdr:to>
          <xdr:col>92</xdr:col>
          <xdr:colOff>0</xdr:colOff>
          <xdr:row>567</xdr:row>
          <xdr:rowOff>66675</xdr:rowOff>
        </xdr:to>
        <xdr:sp macro="" textlink="">
          <xdr:nvSpPr>
            <xdr:cNvPr id="3106" name="Object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116</xdr:col>
          <xdr:colOff>0</xdr:colOff>
          <xdr:row>554</xdr:row>
          <xdr:rowOff>133350</xdr:rowOff>
        </xdr:from>
        <xdr:to>
          <xdr:col>133</xdr:col>
          <xdr:colOff>19050</xdr:colOff>
          <xdr:row>567</xdr:row>
          <xdr:rowOff>104775</xdr:rowOff>
        </xdr:to>
        <xdr:sp macro="" textlink="">
          <xdr:nvSpPr>
            <xdr:cNvPr id="3107" name="Object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19050</xdr:colOff>
          <xdr:row>554</xdr:row>
          <xdr:rowOff>57150</xdr:rowOff>
        </xdr:from>
        <xdr:to>
          <xdr:col>70</xdr:col>
          <xdr:colOff>0</xdr:colOff>
          <xdr:row>567</xdr:row>
          <xdr:rowOff>28575</xdr:rowOff>
        </xdr:to>
        <xdr:sp macro="" textlink="">
          <xdr:nvSpPr>
            <xdr:cNvPr id="3108" name="Object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554</xdr:row>
          <xdr:rowOff>114300</xdr:rowOff>
        </xdr:from>
        <xdr:to>
          <xdr:col>46</xdr:col>
          <xdr:colOff>19050</xdr:colOff>
          <xdr:row>567</xdr:row>
          <xdr:rowOff>85725</xdr:rowOff>
        </xdr:to>
        <xdr:sp macro="" textlink="">
          <xdr:nvSpPr>
            <xdr:cNvPr id="3109" name="Object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19050</xdr:colOff>
          <xdr:row>606</xdr:row>
          <xdr:rowOff>133350</xdr:rowOff>
        </xdr:from>
        <xdr:to>
          <xdr:col>100</xdr:col>
          <xdr:colOff>0</xdr:colOff>
          <xdr:row>617</xdr:row>
          <xdr:rowOff>104775</xdr:rowOff>
        </xdr:to>
        <xdr:sp macro="" textlink="">
          <xdr:nvSpPr>
            <xdr:cNvPr id="3110" name="Object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19050</xdr:colOff>
          <xdr:row>608</xdr:row>
          <xdr:rowOff>76200</xdr:rowOff>
        </xdr:from>
        <xdr:to>
          <xdr:col>49</xdr:col>
          <xdr:colOff>0</xdr:colOff>
          <xdr:row>621</xdr:row>
          <xdr:rowOff>47625</xdr:rowOff>
        </xdr:to>
        <xdr:sp macro="" textlink="">
          <xdr:nvSpPr>
            <xdr:cNvPr id="3111" name="Object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54</xdr:col>
          <xdr:colOff>0</xdr:colOff>
          <xdr:row>609</xdr:row>
          <xdr:rowOff>19050</xdr:rowOff>
        </xdr:from>
        <xdr:to>
          <xdr:col>71</xdr:col>
          <xdr:colOff>19050</xdr:colOff>
          <xdr:row>621</xdr:row>
          <xdr:rowOff>133350</xdr:rowOff>
        </xdr:to>
        <xdr:sp macro="" textlink="">
          <xdr:nvSpPr>
            <xdr:cNvPr id="3112" name="Object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134</xdr:col>
          <xdr:colOff>0</xdr:colOff>
          <xdr:row>613</xdr:row>
          <xdr:rowOff>133350</xdr:rowOff>
        </xdr:from>
        <xdr:to>
          <xdr:col>151</xdr:col>
          <xdr:colOff>19050</xdr:colOff>
          <xdr:row>626</xdr:row>
          <xdr:rowOff>104775</xdr:rowOff>
        </xdr:to>
        <xdr:sp macro="" textlink="">
          <xdr:nvSpPr>
            <xdr:cNvPr id="3113" name="Object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608</xdr:row>
          <xdr:rowOff>57150</xdr:rowOff>
        </xdr:from>
        <xdr:to>
          <xdr:col>19</xdr:col>
          <xdr:colOff>0</xdr:colOff>
          <xdr:row>621</xdr:row>
          <xdr:rowOff>28575</xdr:rowOff>
        </xdr:to>
        <xdr:sp macro="" textlink="">
          <xdr:nvSpPr>
            <xdr:cNvPr id="3114" name="Object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105</xdr:col>
          <xdr:colOff>0</xdr:colOff>
          <xdr:row>614</xdr:row>
          <xdr:rowOff>57150</xdr:rowOff>
        </xdr:from>
        <xdr:to>
          <xdr:col>122</xdr:col>
          <xdr:colOff>19050</xdr:colOff>
          <xdr:row>627</xdr:row>
          <xdr:rowOff>28575</xdr:rowOff>
        </xdr:to>
        <xdr:sp macro="" textlink="">
          <xdr:nvSpPr>
            <xdr:cNvPr id="3115" name="Object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19050</xdr:colOff>
          <xdr:row>568</xdr:row>
          <xdr:rowOff>95250</xdr:rowOff>
        </xdr:from>
        <xdr:to>
          <xdr:col>43</xdr:col>
          <xdr:colOff>0</xdr:colOff>
          <xdr:row>576</xdr:row>
          <xdr:rowOff>95250</xdr:rowOff>
        </xdr:to>
        <xdr:sp macro="" textlink="">
          <xdr:nvSpPr>
            <xdr:cNvPr id="3116" name="Object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566</xdr:row>
          <xdr:rowOff>76200</xdr:rowOff>
        </xdr:from>
        <xdr:to>
          <xdr:col>11</xdr:col>
          <xdr:colOff>9525</xdr:colOff>
          <xdr:row>574</xdr:row>
          <xdr:rowOff>76200</xdr:rowOff>
        </xdr:to>
        <xdr:sp macro="" textlink="">
          <xdr:nvSpPr>
            <xdr:cNvPr id="3117" name="Object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575</xdr:row>
          <xdr:rowOff>95250</xdr:rowOff>
        </xdr:from>
        <xdr:to>
          <xdr:col>11</xdr:col>
          <xdr:colOff>9525</xdr:colOff>
          <xdr:row>583</xdr:row>
          <xdr:rowOff>95250</xdr:rowOff>
        </xdr:to>
        <xdr:sp macro="" textlink="">
          <xdr:nvSpPr>
            <xdr:cNvPr id="3118" name="Object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116</xdr:col>
          <xdr:colOff>0</xdr:colOff>
          <xdr:row>569</xdr:row>
          <xdr:rowOff>95250</xdr:rowOff>
        </xdr:from>
        <xdr:to>
          <xdr:col>133</xdr:col>
          <xdr:colOff>19050</xdr:colOff>
          <xdr:row>579</xdr:row>
          <xdr:rowOff>95250</xdr:rowOff>
        </xdr:to>
        <xdr:sp macro="" textlink="">
          <xdr:nvSpPr>
            <xdr:cNvPr id="3119" name="Object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144</xdr:col>
          <xdr:colOff>0</xdr:colOff>
          <xdr:row>556</xdr:row>
          <xdr:rowOff>95250</xdr:rowOff>
        </xdr:from>
        <xdr:to>
          <xdr:col>160</xdr:col>
          <xdr:colOff>0</xdr:colOff>
          <xdr:row>561</xdr:row>
          <xdr:rowOff>47625</xdr:rowOff>
        </xdr:to>
        <xdr:sp macro="" textlink="">
          <xdr:nvSpPr>
            <xdr:cNvPr id="3120" name="Object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</xdr:col>
          <xdr:colOff>0</xdr:colOff>
          <xdr:row>569</xdr:row>
          <xdr:rowOff>19050</xdr:rowOff>
        </xdr:from>
        <xdr:to>
          <xdr:col>109</xdr:col>
          <xdr:colOff>19050</xdr:colOff>
          <xdr:row>579</xdr:row>
          <xdr:rowOff>19050</xdr:rowOff>
        </xdr:to>
        <xdr:sp macro="" textlink="">
          <xdr:nvSpPr>
            <xdr:cNvPr id="3121" name="Object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</xdr:col>
          <xdr:colOff>19050</xdr:colOff>
          <xdr:row>569</xdr:row>
          <xdr:rowOff>133350</xdr:rowOff>
        </xdr:from>
        <xdr:to>
          <xdr:col>158</xdr:col>
          <xdr:colOff>0</xdr:colOff>
          <xdr:row>579</xdr:row>
          <xdr:rowOff>133350</xdr:rowOff>
        </xdr:to>
        <xdr:sp macro="" textlink="">
          <xdr:nvSpPr>
            <xdr:cNvPr id="3122" name="Object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146</xdr:col>
          <xdr:colOff>0</xdr:colOff>
          <xdr:row>564</xdr:row>
          <xdr:rowOff>38100</xdr:rowOff>
        </xdr:from>
        <xdr:to>
          <xdr:col>162</xdr:col>
          <xdr:colOff>0</xdr:colOff>
          <xdr:row>568</xdr:row>
          <xdr:rowOff>133350</xdr:rowOff>
        </xdr:to>
        <xdr:sp macro="" textlink="">
          <xdr:nvSpPr>
            <xdr:cNvPr id="3123" name="Object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19050</xdr:colOff>
          <xdr:row>568</xdr:row>
          <xdr:rowOff>133350</xdr:rowOff>
        </xdr:from>
        <xdr:to>
          <xdr:col>65</xdr:col>
          <xdr:colOff>0</xdr:colOff>
          <xdr:row>578</xdr:row>
          <xdr:rowOff>133350</xdr:rowOff>
        </xdr:to>
        <xdr:sp macro="" textlink="">
          <xdr:nvSpPr>
            <xdr:cNvPr id="3124" name="Object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</xdr:col>
          <xdr:colOff>0</xdr:colOff>
          <xdr:row>569</xdr:row>
          <xdr:rowOff>0</xdr:rowOff>
        </xdr:from>
        <xdr:to>
          <xdr:col>86</xdr:col>
          <xdr:colOff>19050</xdr:colOff>
          <xdr:row>579</xdr:row>
          <xdr:rowOff>0</xdr:rowOff>
        </xdr:to>
        <xdr:sp macro="" textlink="">
          <xdr:nvSpPr>
            <xdr:cNvPr id="3125" name="Object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47</xdr:col>
          <xdr:colOff>0</xdr:colOff>
          <xdr:row>580</xdr:row>
          <xdr:rowOff>38100</xdr:rowOff>
        </xdr:from>
        <xdr:to>
          <xdr:col>64</xdr:col>
          <xdr:colOff>19050</xdr:colOff>
          <xdr:row>584</xdr:row>
          <xdr:rowOff>133350</xdr:rowOff>
        </xdr:to>
        <xdr:sp macro="" textlink="">
          <xdr:nvSpPr>
            <xdr:cNvPr id="3126" name="Object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584</xdr:row>
          <xdr:rowOff>95250</xdr:rowOff>
        </xdr:from>
        <xdr:to>
          <xdr:col>20</xdr:col>
          <xdr:colOff>0</xdr:colOff>
          <xdr:row>591</xdr:row>
          <xdr:rowOff>38100</xdr:rowOff>
        </xdr:to>
        <xdr:sp macro="" textlink="">
          <xdr:nvSpPr>
            <xdr:cNvPr id="3127" name="Object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</xdr:col>
          <xdr:colOff>0</xdr:colOff>
          <xdr:row>585</xdr:row>
          <xdr:rowOff>57150</xdr:rowOff>
        </xdr:from>
        <xdr:to>
          <xdr:col>52</xdr:col>
          <xdr:colOff>19050</xdr:colOff>
          <xdr:row>592</xdr:row>
          <xdr:rowOff>0</xdr:rowOff>
        </xdr:to>
        <xdr:sp macro="" textlink="">
          <xdr:nvSpPr>
            <xdr:cNvPr id="3128" name="Object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</xdr:col>
          <xdr:colOff>0</xdr:colOff>
          <xdr:row>581</xdr:row>
          <xdr:rowOff>95250</xdr:rowOff>
        </xdr:from>
        <xdr:to>
          <xdr:col>134</xdr:col>
          <xdr:colOff>19050</xdr:colOff>
          <xdr:row>588</xdr:row>
          <xdr:rowOff>38100</xdr:rowOff>
        </xdr:to>
        <xdr:sp macro="" textlink="">
          <xdr:nvSpPr>
            <xdr:cNvPr id="3129" name="Object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19050</xdr:colOff>
          <xdr:row>577</xdr:row>
          <xdr:rowOff>133350</xdr:rowOff>
        </xdr:from>
        <xdr:to>
          <xdr:col>38</xdr:col>
          <xdr:colOff>19050</xdr:colOff>
          <xdr:row>583</xdr:row>
          <xdr:rowOff>38100</xdr:rowOff>
        </xdr:to>
        <xdr:sp macro="" textlink="">
          <xdr:nvSpPr>
            <xdr:cNvPr id="3130" name="Object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19050</xdr:colOff>
          <xdr:row>589</xdr:row>
          <xdr:rowOff>19050</xdr:rowOff>
        </xdr:from>
        <xdr:to>
          <xdr:col>80</xdr:col>
          <xdr:colOff>0</xdr:colOff>
          <xdr:row>595</xdr:row>
          <xdr:rowOff>104775</xdr:rowOff>
        </xdr:to>
        <xdr:sp macro="" textlink="">
          <xdr:nvSpPr>
            <xdr:cNvPr id="3131" name="Object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0</xdr:colOff>
          <xdr:row>581</xdr:row>
          <xdr:rowOff>76200</xdr:rowOff>
        </xdr:from>
        <xdr:to>
          <xdr:col>88</xdr:col>
          <xdr:colOff>9525</xdr:colOff>
          <xdr:row>588</xdr:row>
          <xdr:rowOff>19050</xdr:rowOff>
        </xdr:to>
        <xdr:sp macro="" textlink="">
          <xdr:nvSpPr>
            <xdr:cNvPr id="3132" name="Object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</xdr:col>
          <xdr:colOff>0</xdr:colOff>
          <xdr:row>581</xdr:row>
          <xdr:rowOff>57150</xdr:rowOff>
        </xdr:from>
        <xdr:to>
          <xdr:col>111</xdr:col>
          <xdr:colOff>19050</xdr:colOff>
          <xdr:row>588</xdr:row>
          <xdr:rowOff>0</xdr:rowOff>
        </xdr:to>
        <xdr:sp macro="" textlink="">
          <xdr:nvSpPr>
            <xdr:cNvPr id="3133" name="Object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142</xdr:col>
          <xdr:colOff>0</xdr:colOff>
          <xdr:row>581</xdr:row>
          <xdr:rowOff>114300</xdr:rowOff>
        </xdr:from>
        <xdr:to>
          <xdr:col>159</xdr:col>
          <xdr:colOff>19050</xdr:colOff>
          <xdr:row>588</xdr:row>
          <xdr:rowOff>57150</xdr:rowOff>
        </xdr:to>
        <xdr:sp macro="" textlink="">
          <xdr:nvSpPr>
            <xdr:cNvPr id="3134" name="Object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</xdr:col>
          <xdr:colOff>19050</xdr:colOff>
          <xdr:row>589</xdr:row>
          <xdr:rowOff>19050</xdr:rowOff>
        </xdr:from>
        <xdr:to>
          <xdr:col>102</xdr:col>
          <xdr:colOff>0</xdr:colOff>
          <xdr:row>595</xdr:row>
          <xdr:rowOff>104775</xdr:rowOff>
        </xdr:to>
        <xdr:sp macro="" textlink="">
          <xdr:nvSpPr>
            <xdr:cNvPr id="3135" name="Object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592</xdr:row>
          <xdr:rowOff>133350</xdr:rowOff>
        </xdr:from>
        <xdr:to>
          <xdr:col>19</xdr:col>
          <xdr:colOff>19050</xdr:colOff>
          <xdr:row>599</xdr:row>
          <xdr:rowOff>76200</xdr:rowOff>
        </xdr:to>
        <xdr:sp macro="" textlink="">
          <xdr:nvSpPr>
            <xdr:cNvPr id="3136" name="Object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19050</xdr:colOff>
          <xdr:row>601</xdr:row>
          <xdr:rowOff>57150</xdr:rowOff>
        </xdr:from>
        <xdr:to>
          <xdr:col>50</xdr:col>
          <xdr:colOff>0</xdr:colOff>
          <xdr:row>606</xdr:row>
          <xdr:rowOff>9525</xdr:rowOff>
        </xdr:to>
        <xdr:sp macro="" textlink="">
          <xdr:nvSpPr>
            <xdr:cNvPr id="3137" name="Object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601</xdr:row>
          <xdr:rowOff>76200</xdr:rowOff>
        </xdr:from>
        <xdr:to>
          <xdr:col>19</xdr:col>
          <xdr:colOff>19050</xdr:colOff>
          <xdr:row>606</xdr:row>
          <xdr:rowOff>28575</xdr:rowOff>
        </xdr:to>
        <xdr:sp macro="" textlink="">
          <xdr:nvSpPr>
            <xdr:cNvPr id="3138" name="Object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59</xdr:col>
          <xdr:colOff>0</xdr:colOff>
          <xdr:row>596</xdr:row>
          <xdr:rowOff>133350</xdr:rowOff>
        </xdr:from>
        <xdr:to>
          <xdr:col>76</xdr:col>
          <xdr:colOff>19050</xdr:colOff>
          <xdr:row>606</xdr:row>
          <xdr:rowOff>104775</xdr:rowOff>
        </xdr:to>
        <xdr:sp macro="" textlink="">
          <xdr:nvSpPr>
            <xdr:cNvPr id="3139" name="Object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82</xdr:col>
          <xdr:colOff>0</xdr:colOff>
          <xdr:row>597</xdr:row>
          <xdr:rowOff>57150</xdr:rowOff>
        </xdr:from>
        <xdr:to>
          <xdr:col>99</xdr:col>
          <xdr:colOff>9525</xdr:colOff>
          <xdr:row>604</xdr:row>
          <xdr:rowOff>28575</xdr:rowOff>
        </xdr:to>
        <xdr:sp macro="" textlink="">
          <xdr:nvSpPr>
            <xdr:cNvPr id="3140" name="Object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134</xdr:col>
          <xdr:colOff>0</xdr:colOff>
          <xdr:row>590</xdr:row>
          <xdr:rowOff>76200</xdr:rowOff>
        </xdr:from>
        <xdr:to>
          <xdr:col>151</xdr:col>
          <xdr:colOff>19050</xdr:colOff>
          <xdr:row>597</xdr:row>
          <xdr:rowOff>19050</xdr:rowOff>
        </xdr:to>
        <xdr:sp macro="" textlink="">
          <xdr:nvSpPr>
            <xdr:cNvPr id="3141" name="Object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110</xdr:col>
          <xdr:colOff>19050</xdr:colOff>
          <xdr:row>589</xdr:row>
          <xdr:rowOff>57150</xdr:rowOff>
        </xdr:from>
        <xdr:to>
          <xdr:col>128</xdr:col>
          <xdr:colOff>0</xdr:colOff>
          <xdr:row>596</xdr:row>
          <xdr:rowOff>0</xdr:rowOff>
        </xdr:to>
        <xdr:sp macro="" textlink="">
          <xdr:nvSpPr>
            <xdr:cNvPr id="3142" name="Object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36</xdr:col>
          <xdr:colOff>19050</xdr:colOff>
          <xdr:row>593</xdr:row>
          <xdr:rowOff>114300</xdr:rowOff>
        </xdr:from>
        <xdr:to>
          <xdr:col>53</xdr:col>
          <xdr:colOff>28575</xdr:colOff>
          <xdr:row>598</xdr:row>
          <xdr:rowOff>66675</xdr:rowOff>
        </xdr:to>
        <xdr:sp macro="" textlink="">
          <xdr:nvSpPr>
            <xdr:cNvPr id="3143" name="Object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106</xdr:col>
          <xdr:colOff>19050</xdr:colOff>
          <xdr:row>605</xdr:row>
          <xdr:rowOff>76200</xdr:rowOff>
        </xdr:from>
        <xdr:to>
          <xdr:col>124</xdr:col>
          <xdr:colOff>0</xdr:colOff>
          <xdr:row>611</xdr:row>
          <xdr:rowOff>123825</xdr:rowOff>
        </xdr:to>
        <xdr:sp macro="" textlink="">
          <xdr:nvSpPr>
            <xdr:cNvPr id="3144" name="Object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134</xdr:col>
          <xdr:colOff>0</xdr:colOff>
          <xdr:row>606</xdr:row>
          <xdr:rowOff>19050</xdr:rowOff>
        </xdr:from>
        <xdr:to>
          <xdr:col>151</xdr:col>
          <xdr:colOff>19050</xdr:colOff>
          <xdr:row>612</xdr:row>
          <xdr:rowOff>66675</xdr:rowOff>
        </xdr:to>
        <xdr:sp macro="" textlink="">
          <xdr:nvSpPr>
            <xdr:cNvPr id="3145" name="Object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105</xdr:col>
          <xdr:colOff>19050</xdr:colOff>
          <xdr:row>598</xdr:row>
          <xdr:rowOff>19050</xdr:rowOff>
        </xdr:from>
        <xdr:to>
          <xdr:col>123</xdr:col>
          <xdr:colOff>0</xdr:colOff>
          <xdr:row>604</xdr:row>
          <xdr:rowOff>66675</xdr:rowOff>
        </xdr:to>
        <xdr:sp macro="" textlink="">
          <xdr:nvSpPr>
            <xdr:cNvPr id="3146" name="Object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129</xdr:col>
          <xdr:colOff>19050</xdr:colOff>
          <xdr:row>599</xdr:row>
          <xdr:rowOff>19050</xdr:rowOff>
        </xdr:from>
        <xdr:to>
          <xdr:col>147</xdr:col>
          <xdr:colOff>0</xdr:colOff>
          <xdr:row>605</xdr:row>
          <xdr:rowOff>66675</xdr:rowOff>
        </xdr:to>
        <xdr:sp macro="" textlink="">
          <xdr:nvSpPr>
            <xdr:cNvPr id="3147" name="Object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276225</xdr:colOff>
      <xdr:row>23</xdr:row>
      <xdr:rowOff>47625</xdr:rowOff>
    </xdr:from>
    <xdr:to>
      <xdr:col>0</xdr:col>
      <xdr:colOff>352425</xdr:colOff>
      <xdr:row>23</xdr:row>
      <xdr:rowOff>123825</xdr:rowOff>
    </xdr:to>
    <xdr:sp macro="" textlink="">
      <xdr:nvSpPr>
        <xdr:cNvPr id="3148" name="AutoShape 76"/>
        <xdr:cNvSpPr>
          <a:spLocks noChangeArrowheads="1"/>
        </xdr:cNvSpPr>
      </xdr:nvSpPr>
      <xdr:spPr bwMode="auto">
        <a:xfrm rot="-10800000">
          <a:off x="276225" y="3524250"/>
          <a:ext cx="76200" cy="762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285750</xdr:colOff>
      <xdr:row>34</xdr:row>
      <xdr:rowOff>47625</xdr:rowOff>
    </xdr:from>
    <xdr:to>
      <xdr:col>0</xdr:col>
      <xdr:colOff>361950</xdr:colOff>
      <xdr:row>34</xdr:row>
      <xdr:rowOff>123825</xdr:rowOff>
    </xdr:to>
    <xdr:sp macro="" textlink="">
      <xdr:nvSpPr>
        <xdr:cNvPr id="3149" name="AutoShape 77"/>
        <xdr:cNvSpPr>
          <a:spLocks noChangeArrowheads="1"/>
        </xdr:cNvSpPr>
      </xdr:nvSpPr>
      <xdr:spPr bwMode="auto">
        <a:xfrm rot="-10800000">
          <a:off x="285750" y="5095875"/>
          <a:ext cx="76200" cy="762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285750</xdr:colOff>
      <xdr:row>47</xdr:row>
      <xdr:rowOff>47625</xdr:rowOff>
    </xdr:from>
    <xdr:to>
      <xdr:col>0</xdr:col>
      <xdr:colOff>361950</xdr:colOff>
      <xdr:row>47</xdr:row>
      <xdr:rowOff>123825</xdr:rowOff>
    </xdr:to>
    <xdr:sp macro="" textlink="">
      <xdr:nvSpPr>
        <xdr:cNvPr id="3150" name="AutoShape 78"/>
        <xdr:cNvSpPr>
          <a:spLocks noChangeArrowheads="1"/>
        </xdr:cNvSpPr>
      </xdr:nvSpPr>
      <xdr:spPr bwMode="auto">
        <a:xfrm rot="-10800000">
          <a:off x="285750" y="6953250"/>
          <a:ext cx="76200" cy="762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oleObject" Target="../embeddings/oleObject13.bin"/><Relationship Id="rId117" Type="http://schemas.openxmlformats.org/officeDocument/2006/relationships/oleObject" Target="../embeddings/oleObject64.bin"/><Relationship Id="rId21" Type="http://schemas.openxmlformats.org/officeDocument/2006/relationships/oleObject" Target="../embeddings/oleObject10.bin"/><Relationship Id="rId42" Type="http://schemas.openxmlformats.org/officeDocument/2006/relationships/image" Target="../media/image17.wmf"/><Relationship Id="rId47" Type="http://schemas.openxmlformats.org/officeDocument/2006/relationships/oleObject" Target="../embeddings/oleObject24.bin"/><Relationship Id="rId63" Type="http://schemas.openxmlformats.org/officeDocument/2006/relationships/image" Target="../media/image27.wmf"/><Relationship Id="rId68" Type="http://schemas.openxmlformats.org/officeDocument/2006/relationships/oleObject" Target="../embeddings/oleObject35.bin"/><Relationship Id="rId84" Type="http://schemas.openxmlformats.org/officeDocument/2006/relationships/image" Target="../media/image37.wmf"/><Relationship Id="rId89" Type="http://schemas.openxmlformats.org/officeDocument/2006/relationships/oleObject" Target="../embeddings/oleObject46.bin"/><Relationship Id="rId112" Type="http://schemas.openxmlformats.org/officeDocument/2006/relationships/oleObject" Target="../embeddings/oleObject61.bin"/><Relationship Id="rId133" Type="http://schemas.openxmlformats.org/officeDocument/2006/relationships/oleObject" Target="../embeddings/oleObject79.bin"/><Relationship Id="rId138" Type="http://schemas.openxmlformats.org/officeDocument/2006/relationships/oleObject" Target="../embeddings/oleObject84.bin"/><Relationship Id="rId16" Type="http://schemas.openxmlformats.org/officeDocument/2006/relationships/oleObject" Target="../embeddings/oleObject7.bin"/><Relationship Id="rId107" Type="http://schemas.openxmlformats.org/officeDocument/2006/relationships/oleObject" Target="../embeddings/oleObject58.bin"/><Relationship Id="rId11" Type="http://schemas.openxmlformats.org/officeDocument/2006/relationships/image" Target="../media/image3.wmf"/><Relationship Id="rId32" Type="http://schemas.openxmlformats.org/officeDocument/2006/relationships/oleObject" Target="../embeddings/oleObject16.bin"/><Relationship Id="rId37" Type="http://schemas.openxmlformats.org/officeDocument/2006/relationships/image" Target="../media/image15.wmf"/><Relationship Id="rId53" Type="http://schemas.openxmlformats.org/officeDocument/2006/relationships/image" Target="../media/image22.wmf"/><Relationship Id="rId58" Type="http://schemas.openxmlformats.org/officeDocument/2006/relationships/oleObject" Target="../embeddings/oleObject30.bin"/><Relationship Id="rId74" Type="http://schemas.openxmlformats.org/officeDocument/2006/relationships/oleObject" Target="../embeddings/oleObject38.bin"/><Relationship Id="rId79" Type="http://schemas.openxmlformats.org/officeDocument/2006/relationships/image" Target="../media/image35.wmf"/><Relationship Id="rId102" Type="http://schemas.openxmlformats.org/officeDocument/2006/relationships/oleObject" Target="../embeddings/oleObject54.bin"/><Relationship Id="rId123" Type="http://schemas.openxmlformats.org/officeDocument/2006/relationships/oleObject" Target="../embeddings/oleObject69.bin"/><Relationship Id="rId128" Type="http://schemas.openxmlformats.org/officeDocument/2006/relationships/oleObject" Target="../embeddings/oleObject74.bin"/><Relationship Id="rId144" Type="http://schemas.openxmlformats.org/officeDocument/2006/relationships/oleObject" Target="../embeddings/oleObject90.bin"/><Relationship Id="rId149" Type="http://schemas.openxmlformats.org/officeDocument/2006/relationships/comments" Target="../comments1.xml"/><Relationship Id="rId5" Type="http://schemas.openxmlformats.org/officeDocument/2006/relationships/oleObject" Target="../embeddings/oleObject1.bin"/><Relationship Id="rId90" Type="http://schemas.openxmlformats.org/officeDocument/2006/relationships/image" Target="../media/image40.wmf"/><Relationship Id="rId95" Type="http://schemas.openxmlformats.org/officeDocument/2006/relationships/oleObject" Target="../embeddings/oleObject49.bin"/><Relationship Id="rId22" Type="http://schemas.openxmlformats.org/officeDocument/2006/relationships/oleObject" Target="../embeddings/oleObject11.bin"/><Relationship Id="rId27" Type="http://schemas.openxmlformats.org/officeDocument/2006/relationships/image" Target="../media/image10.wmf"/><Relationship Id="rId43" Type="http://schemas.openxmlformats.org/officeDocument/2006/relationships/oleObject" Target="../embeddings/oleObject22.bin"/><Relationship Id="rId48" Type="http://schemas.openxmlformats.org/officeDocument/2006/relationships/image" Target="../media/image20.wmf"/><Relationship Id="rId64" Type="http://schemas.openxmlformats.org/officeDocument/2006/relationships/oleObject" Target="../embeddings/oleObject33.bin"/><Relationship Id="rId69" Type="http://schemas.openxmlformats.org/officeDocument/2006/relationships/image" Target="../media/image30.wmf"/><Relationship Id="rId113" Type="http://schemas.openxmlformats.org/officeDocument/2006/relationships/image" Target="../media/image48.emf"/><Relationship Id="rId118" Type="http://schemas.openxmlformats.org/officeDocument/2006/relationships/oleObject" Target="../embeddings/oleObject65.bin"/><Relationship Id="rId134" Type="http://schemas.openxmlformats.org/officeDocument/2006/relationships/oleObject" Target="../embeddings/oleObject80.bin"/><Relationship Id="rId139" Type="http://schemas.openxmlformats.org/officeDocument/2006/relationships/oleObject" Target="../embeddings/oleObject85.bin"/><Relationship Id="rId80" Type="http://schemas.openxmlformats.org/officeDocument/2006/relationships/oleObject" Target="../embeddings/oleObject41.bin"/><Relationship Id="rId85" Type="http://schemas.openxmlformats.org/officeDocument/2006/relationships/oleObject" Target="../embeddings/oleObject44.bin"/><Relationship Id="rId3" Type="http://schemas.openxmlformats.org/officeDocument/2006/relationships/vmlDrawing" Target="../drawings/vmlDrawing1.vml"/><Relationship Id="rId12" Type="http://schemas.openxmlformats.org/officeDocument/2006/relationships/oleObject" Target="../embeddings/oleObject5.bin"/><Relationship Id="rId17" Type="http://schemas.openxmlformats.org/officeDocument/2006/relationships/oleObject" Target="../embeddings/oleObject8.bin"/><Relationship Id="rId25" Type="http://schemas.openxmlformats.org/officeDocument/2006/relationships/image" Target="../media/image9.wmf"/><Relationship Id="rId33" Type="http://schemas.openxmlformats.org/officeDocument/2006/relationships/image" Target="../media/image13.wmf"/><Relationship Id="rId38" Type="http://schemas.openxmlformats.org/officeDocument/2006/relationships/oleObject" Target="../embeddings/oleObject19.bin"/><Relationship Id="rId46" Type="http://schemas.openxmlformats.org/officeDocument/2006/relationships/image" Target="../media/image19.wmf"/><Relationship Id="rId59" Type="http://schemas.openxmlformats.org/officeDocument/2006/relationships/image" Target="../media/image25.wmf"/><Relationship Id="rId67" Type="http://schemas.openxmlformats.org/officeDocument/2006/relationships/image" Target="../media/image29.wmf"/><Relationship Id="rId103" Type="http://schemas.openxmlformats.org/officeDocument/2006/relationships/oleObject" Target="../embeddings/oleObject55.bin"/><Relationship Id="rId108" Type="http://schemas.openxmlformats.org/officeDocument/2006/relationships/oleObject" Target="../embeddings/oleObject59.bin"/><Relationship Id="rId116" Type="http://schemas.openxmlformats.org/officeDocument/2006/relationships/oleObject" Target="../embeddings/oleObject63.bin"/><Relationship Id="rId124" Type="http://schemas.openxmlformats.org/officeDocument/2006/relationships/oleObject" Target="../embeddings/oleObject70.bin"/><Relationship Id="rId129" Type="http://schemas.openxmlformats.org/officeDocument/2006/relationships/oleObject" Target="../embeddings/oleObject75.bin"/><Relationship Id="rId137" Type="http://schemas.openxmlformats.org/officeDocument/2006/relationships/oleObject" Target="../embeddings/oleObject83.bin"/><Relationship Id="rId20" Type="http://schemas.openxmlformats.org/officeDocument/2006/relationships/image" Target="../media/image7.wmf"/><Relationship Id="rId41" Type="http://schemas.openxmlformats.org/officeDocument/2006/relationships/oleObject" Target="../embeddings/oleObject21.bin"/><Relationship Id="rId54" Type="http://schemas.openxmlformats.org/officeDocument/2006/relationships/oleObject" Target="../embeddings/oleObject28.bin"/><Relationship Id="rId62" Type="http://schemas.openxmlformats.org/officeDocument/2006/relationships/oleObject" Target="../embeddings/oleObject32.bin"/><Relationship Id="rId70" Type="http://schemas.openxmlformats.org/officeDocument/2006/relationships/oleObject" Target="../embeddings/oleObject36.bin"/><Relationship Id="rId75" Type="http://schemas.openxmlformats.org/officeDocument/2006/relationships/image" Target="../media/image33.wmf"/><Relationship Id="rId83" Type="http://schemas.openxmlformats.org/officeDocument/2006/relationships/oleObject" Target="../embeddings/oleObject43.bin"/><Relationship Id="rId88" Type="http://schemas.openxmlformats.org/officeDocument/2006/relationships/image" Target="../media/image39.wmf"/><Relationship Id="rId91" Type="http://schemas.openxmlformats.org/officeDocument/2006/relationships/oleObject" Target="../embeddings/oleObject47.bin"/><Relationship Id="rId96" Type="http://schemas.openxmlformats.org/officeDocument/2006/relationships/image" Target="../media/image43.wmf"/><Relationship Id="rId111" Type="http://schemas.openxmlformats.org/officeDocument/2006/relationships/image" Target="../media/image47.emf"/><Relationship Id="rId132" Type="http://schemas.openxmlformats.org/officeDocument/2006/relationships/oleObject" Target="../embeddings/oleObject78.bin"/><Relationship Id="rId140" Type="http://schemas.openxmlformats.org/officeDocument/2006/relationships/oleObject" Target="../embeddings/oleObject86.bin"/><Relationship Id="rId145" Type="http://schemas.openxmlformats.org/officeDocument/2006/relationships/oleObject" Target="../embeddings/oleObject91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wmf"/><Relationship Id="rId15" Type="http://schemas.openxmlformats.org/officeDocument/2006/relationships/image" Target="../media/image5.wmf"/><Relationship Id="rId23" Type="http://schemas.openxmlformats.org/officeDocument/2006/relationships/image" Target="../media/image8.wmf"/><Relationship Id="rId28" Type="http://schemas.openxmlformats.org/officeDocument/2006/relationships/oleObject" Target="../embeddings/oleObject14.bin"/><Relationship Id="rId36" Type="http://schemas.openxmlformats.org/officeDocument/2006/relationships/oleObject" Target="../embeddings/oleObject18.bin"/><Relationship Id="rId49" Type="http://schemas.openxmlformats.org/officeDocument/2006/relationships/oleObject" Target="../embeddings/oleObject25.bin"/><Relationship Id="rId57" Type="http://schemas.openxmlformats.org/officeDocument/2006/relationships/image" Target="../media/image24.wmf"/><Relationship Id="rId106" Type="http://schemas.openxmlformats.org/officeDocument/2006/relationships/image" Target="../media/image45.emf"/><Relationship Id="rId114" Type="http://schemas.openxmlformats.org/officeDocument/2006/relationships/oleObject" Target="../embeddings/oleObject62.bin"/><Relationship Id="rId119" Type="http://schemas.openxmlformats.org/officeDocument/2006/relationships/image" Target="../media/image50.emf"/><Relationship Id="rId127" Type="http://schemas.openxmlformats.org/officeDocument/2006/relationships/oleObject" Target="../embeddings/oleObject73.bin"/><Relationship Id="rId10" Type="http://schemas.openxmlformats.org/officeDocument/2006/relationships/oleObject" Target="../embeddings/oleObject4.bin"/><Relationship Id="rId31" Type="http://schemas.openxmlformats.org/officeDocument/2006/relationships/image" Target="../media/image12.wmf"/><Relationship Id="rId44" Type="http://schemas.openxmlformats.org/officeDocument/2006/relationships/image" Target="../media/image18.wmf"/><Relationship Id="rId52" Type="http://schemas.openxmlformats.org/officeDocument/2006/relationships/oleObject" Target="../embeddings/oleObject27.bin"/><Relationship Id="rId60" Type="http://schemas.openxmlformats.org/officeDocument/2006/relationships/oleObject" Target="../embeddings/oleObject31.bin"/><Relationship Id="rId65" Type="http://schemas.openxmlformats.org/officeDocument/2006/relationships/image" Target="../media/image28.wmf"/><Relationship Id="rId73" Type="http://schemas.openxmlformats.org/officeDocument/2006/relationships/image" Target="../media/image32.wmf"/><Relationship Id="rId78" Type="http://schemas.openxmlformats.org/officeDocument/2006/relationships/oleObject" Target="../embeddings/oleObject40.bin"/><Relationship Id="rId81" Type="http://schemas.openxmlformats.org/officeDocument/2006/relationships/oleObject" Target="../embeddings/oleObject42.bin"/><Relationship Id="rId86" Type="http://schemas.openxmlformats.org/officeDocument/2006/relationships/image" Target="../media/image38.wmf"/><Relationship Id="rId94" Type="http://schemas.openxmlformats.org/officeDocument/2006/relationships/image" Target="../media/image42.wmf"/><Relationship Id="rId99" Type="http://schemas.openxmlformats.org/officeDocument/2006/relationships/oleObject" Target="../embeddings/oleObject51.bin"/><Relationship Id="rId101" Type="http://schemas.openxmlformats.org/officeDocument/2006/relationships/oleObject" Target="../embeddings/oleObject53.bin"/><Relationship Id="rId122" Type="http://schemas.openxmlformats.org/officeDocument/2006/relationships/oleObject" Target="../embeddings/oleObject68.bin"/><Relationship Id="rId130" Type="http://schemas.openxmlformats.org/officeDocument/2006/relationships/oleObject" Target="../embeddings/oleObject76.bin"/><Relationship Id="rId135" Type="http://schemas.openxmlformats.org/officeDocument/2006/relationships/oleObject" Target="../embeddings/oleObject81.bin"/><Relationship Id="rId143" Type="http://schemas.openxmlformats.org/officeDocument/2006/relationships/oleObject" Target="../embeddings/oleObject89.bin"/><Relationship Id="rId148" Type="http://schemas.openxmlformats.org/officeDocument/2006/relationships/oleObject" Target="../embeddings/oleObject94.bin"/><Relationship Id="rId4" Type="http://schemas.openxmlformats.org/officeDocument/2006/relationships/vmlDrawing" Target="../drawings/vmlDrawing2.vml"/><Relationship Id="rId9" Type="http://schemas.openxmlformats.org/officeDocument/2006/relationships/oleObject" Target="../embeddings/oleObject3.bin"/><Relationship Id="rId13" Type="http://schemas.openxmlformats.org/officeDocument/2006/relationships/image" Target="../media/image4.wmf"/><Relationship Id="rId18" Type="http://schemas.openxmlformats.org/officeDocument/2006/relationships/image" Target="../media/image6.wmf"/><Relationship Id="rId39" Type="http://schemas.openxmlformats.org/officeDocument/2006/relationships/image" Target="../media/image16.wmf"/><Relationship Id="rId109" Type="http://schemas.openxmlformats.org/officeDocument/2006/relationships/image" Target="../media/image46.emf"/><Relationship Id="rId34" Type="http://schemas.openxmlformats.org/officeDocument/2006/relationships/oleObject" Target="../embeddings/oleObject17.bin"/><Relationship Id="rId50" Type="http://schemas.openxmlformats.org/officeDocument/2006/relationships/image" Target="../media/image21.wmf"/><Relationship Id="rId55" Type="http://schemas.openxmlformats.org/officeDocument/2006/relationships/image" Target="../media/image23.wmf"/><Relationship Id="rId76" Type="http://schemas.openxmlformats.org/officeDocument/2006/relationships/oleObject" Target="../embeddings/oleObject39.bin"/><Relationship Id="rId97" Type="http://schemas.openxmlformats.org/officeDocument/2006/relationships/oleObject" Target="../embeddings/oleObject50.bin"/><Relationship Id="rId104" Type="http://schemas.openxmlformats.org/officeDocument/2006/relationships/oleObject" Target="../embeddings/oleObject56.bin"/><Relationship Id="rId120" Type="http://schemas.openxmlformats.org/officeDocument/2006/relationships/oleObject" Target="../embeddings/oleObject66.bin"/><Relationship Id="rId125" Type="http://schemas.openxmlformats.org/officeDocument/2006/relationships/oleObject" Target="../embeddings/oleObject71.bin"/><Relationship Id="rId141" Type="http://schemas.openxmlformats.org/officeDocument/2006/relationships/oleObject" Target="../embeddings/oleObject87.bin"/><Relationship Id="rId146" Type="http://schemas.openxmlformats.org/officeDocument/2006/relationships/oleObject" Target="../embeddings/oleObject92.bin"/><Relationship Id="rId7" Type="http://schemas.openxmlformats.org/officeDocument/2006/relationships/oleObject" Target="../embeddings/oleObject2.bin"/><Relationship Id="rId71" Type="http://schemas.openxmlformats.org/officeDocument/2006/relationships/image" Target="../media/image31.wmf"/><Relationship Id="rId92" Type="http://schemas.openxmlformats.org/officeDocument/2006/relationships/image" Target="../media/image41.wmf"/><Relationship Id="rId2" Type="http://schemas.openxmlformats.org/officeDocument/2006/relationships/drawing" Target="../drawings/drawing1.xml"/><Relationship Id="rId29" Type="http://schemas.openxmlformats.org/officeDocument/2006/relationships/image" Target="../media/image11.wmf"/><Relationship Id="rId24" Type="http://schemas.openxmlformats.org/officeDocument/2006/relationships/oleObject" Target="../embeddings/oleObject12.bin"/><Relationship Id="rId40" Type="http://schemas.openxmlformats.org/officeDocument/2006/relationships/oleObject" Target="../embeddings/oleObject20.bin"/><Relationship Id="rId45" Type="http://schemas.openxmlformats.org/officeDocument/2006/relationships/oleObject" Target="../embeddings/oleObject23.bin"/><Relationship Id="rId66" Type="http://schemas.openxmlformats.org/officeDocument/2006/relationships/oleObject" Target="../embeddings/oleObject34.bin"/><Relationship Id="rId87" Type="http://schemas.openxmlformats.org/officeDocument/2006/relationships/oleObject" Target="../embeddings/oleObject45.bin"/><Relationship Id="rId110" Type="http://schemas.openxmlformats.org/officeDocument/2006/relationships/oleObject" Target="../embeddings/oleObject60.bin"/><Relationship Id="rId115" Type="http://schemas.openxmlformats.org/officeDocument/2006/relationships/image" Target="../media/image49.emf"/><Relationship Id="rId131" Type="http://schemas.openxmlformats.org/officeDocument/2006/relationships/oleObject" Target="../embeddings/oleObject77.bin"/><Relationship Id="rId136" Type="http://schemas.openxmlformats.org/officeDocument/2006/relationships/oleObject" Target="../embeddings/oleObject82.bin"/><Relationship Id="rId61" Type="http://schemas.openxmlformats.org/officeDocument/2006/relationships/image" Target="../media/image26.wmf"/><Relationship Id="rId82" Type="http://schemas.openxmlformats.org/officeDocument/2006/relationships/image" Target="../media/image36.wmf"/><Relationship Id="rId19" Type="http://schemas.openxmlformats.org/officeDocument/2006/relationships/oleObject" Target="../embeddings/oleObject9.bin"/><Relationship Id="rId14" Type="http://schemas.openxmlformats.org/officeDocument/2006/relationships/oleObject" Target="../embeddings/oleObject6.bin"/><Relationship Id="rId30" Type="http://schemas.openxmlformats.org/officeDocument/2006/relationships/oleObject" Target="../embeddings/oleObject15.bin"/><Relationship Id="rId35" Type="http://schemas.openxmlformats.org/officeDocument/2006/relationships/image" Target="../media/image14.wmf"/><Relationship Id="rId56" Type="http://schemas.openxmlformats.org/officeDocument/2006/relationships/oleObject" Target="../embeddings/oleObject29.bin"/><Relationship Id="rId77" Type="http://schemas.openxmlformats.org/officeDocument/2006/relationships/image" Target="../media/image34.wmf"/><Relationship Id="rId100" Type="http://schemas.openxmlformats.org/officeDocument/2006/relationships/oleObject" Target="../embeddings/oleObject52.bin"/><Relationship Id="rId105" Type="http://schemas.openxmlformats.org/officeDocument/2006/relationships/oleObject" Target="../embeddings/oleObject57.bin"/><Relationship Id="rId126" Type="http://schemas.openxmlformats.org/officeDocument/2006/relationships/oleObject" Target="../embeddings/oleObject72.bin"/><Relationship Id="rId147" Type="http://schemas.openxmlformats.org/officeDocument/2006/relationships/oleObject" Target="../embeddings/oleObject93.bin"/><Relationship Id="rId8" Type="http://schemas.openxmlformats.org/officeDocument/2006/relationships/image" Target="../media/image2.wmf"/><Relationship Id="rId51" Type="http://schemas.openxmlformats.org/officeDocument/2006/relationships/oleObject" Target="../embeddings/oleObject26.bin"/><Relationship Id="rId72" Type="http://schemas.openxmlformats.org/officeDocument/2006/relationships/oleObject" Target="../embeddings/oleObject37.bin"/><Relationship Id="rId93" Type="http://schemas.openxmlformats.org/officeDocument/2006/relationships/oleObject" Target="../embeddings/oleObject48.bin"/><Relationship Id="rId98" Type="http://schemas.openxmlformats.org/officeDocument/2006/relationships/image" Target="../media/image44.wmf"/><Relationship Id="rId121" Type="http://schemas.openxmlformats.org/officeDocument/2006/relationships/oleObject" Target="../embeddings/oleObject67.bin"/><Relationship Id="rId142" Type="http://schemas.openxmlformats.org/officeDocument/2006/relationships/oleObject" Target="../embeddings/oleObject8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0.wmf"/><Relationship Id="rId21" Type="http://schemas.openxmlformats.org/officeDocument/2006/relationships/oleObject" Target="../embeddings/oleObject105.bin"/><Relationship Id="rId34" Type="http://schemas.openxmlformats.org/officeDocument/2006/relationships/image" Target="../media/image14.wmf"/><Relationship Id="rId42" Type="http://schemas.openxmlformats.org/officeDocument/2006/relationships/oleObject" Target="../embeddings/oleObject116.bin"/><Relationship Id="rId47" Type="http://schemas.openxmlformats.org/officeDocument/2006/relationships/image" Target="../media/image20.wmf"/><Relationship Id="rId50" Type="http://schemas.openxmlformats.org/officeDocument/2006/relationships/oleObject" Target="../embeddings/oleObject120.bin"/><Relationship Id="rId55" Type="http://schemas.openxmlformats.org/officeDocument/2006/relationships/oleObject" Target="../embeddings/oleObject123.bin"/><Relationship Id="rId63" Type="http://schemas.openxmlformats.org/officeDocument/2006/relationships/oleObject" Target="../embeddings/oleObject127.bin"/><Relationship Id="rId68" Type="http://schemas.openxmlformats.org/officeDocument/2006/relationships/image" Target="../media/image30.wmf"/><Relationship Id="rId76" Type="http://schemas.openxmlformats.org/officeDocument/2006/relationships/image" Target="../media/image34.wmf"/><Relationship Id="rId84" Type="http://schemas.openxmlformats.org/officeDocument/2006/relationships/oleObject" Target="../embeddings/oleObject138.bin"/><Relationship Id="rId89" Type="http://schemas.openxmlformats.org/officeDocument/2006/relationships/image" Target="../media/image40.wmf"/><Relationship Id="rId97" Type="http://schemas.openxmlformats.org/officeDocument/2006/relationships/image" Target="../media/image44.wmf"/><Relationship Id="rId7" Type="http://schemas.openxmlformats.org/officeDocument/2006/relationships/image" Target="../media/image2.wmf"/><Relationship Id="rId71" Type="http://schemas.openxmlformats.org/officeDocument/2006/relationships/oleObject" Target="../embeddings/oleObject131.bin"/><Relationship Id="rId92" Type="http://schemas.openxmlformats.org/officeDocument/2006/relationships/oleObject" Target="../embeddings/oleObject142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02.bin"/><Relationship Id="rId29" Type="http://schemas.openxmlformats.org/officeDocument/2006/relationships/oleObject" Target="../embeddings/oleObject109.bin"/><Relationship Id="rId11" Type="http://schemas.openxmlformats.org/officeDocument/2006/relationships/oleObject" Target="../embeddings/oleObject99.bin"/><Relationship Id="rId24" Type="http://schemas.openxmlformats.org/officeDocument/2006/relationships/image" Target="../media/image9.wmf"/><Relationship Id="rId32" Type="http://schemas.openxmlformats.org/officeDocument/2006/relationships/image" Target="../media/image13.wmf"/><Relationship Id="rId37" Type="http://schemas.openxmlformats.org/officeDocument/2006/relationships/oleObject" Target="../embeddings/oleObject113.bin"/><Relationship Id="rId40" Type="http://schemas.openxmlformats.org/officeDocument/2006/relationships/oleObject" Target="../embeddings/oleObject115.bin"/><Relationship Id="rId45" Type="http://schemas.openxmlformats.org/officeDocument/2006/relationships/image" Target="../media/image19.wmf"/><Relationship Id="rId53" Type="http://schemas.openxmlformats.org/officeDocument/2006/relationships/oleObject" Target="../embeddings/oleObject122.bin"/><Relationship Id="rId58" Type="http://schemas.openxmlformats.org/officeDocument/2006/relationships/image" Target="../media/image25.wmf"/><Relationship Id="rId66" Type="http://schemas.openxmlformats.org/officeDocument/2006/relationships/image" Target="../media/image29.wmf"/><Relationship Id="rId74" Type="http://schemas.openxmlformats.org/officeDocument/2006/relationships/image" Target="../media/image33.wmf"/><Relationship Id="rId79" Type="http://schemas.openxmlformats.org/officeDocument/2006/relationships/oleObject" Target="../embeddings/oleObject135.bin"/><Relationship Id="rId87" Type="http://schemas.openxmlformats.org/officeDocument/2006/relationships/image" Target="../media/image39.wmf"/><Relationship Id="rId5" Type="http://schemas.openxmlformats.org/officeDocument/2006/relationships/image" Target="../media/image1.wmf"/><Relationship Id="rId61" Type="http://schemas.openxmlformats.org/officeDocument/2006/relationships/oleObject" Target="../embeddings/oleObject126.bin"/><Relationship Id="rId82" Type="http://schemas.openxmlformats.org/officeDocument/2006/relationships/oleObject" Target="../embeddings/oleObject137.bin"/><Relationship Id="rId90" Type="http://schemas.openxmlformats.org/officeDocument/2006/relationships/oleObject" Target="../embeddings/oleObject141.bin"/><Relationship Id="rId95" Type="http://schemas.openxmlformats.org/officeDocument/2006/relationships/image" Target="../media/image43.wmf"/><Relationship Id="rId19" Type="http://schemas.openxmlformats.org/officeDocument/2006/relationships/image" Target="../media/image7.wmf"/><Relationship Id="rId14" Type="http://schemas.openxmlformats.org/officeDocument/2006/relationships/image" Target="../media/image5.wmf"/><Relationship Id="rId22" Type="http://schemas.openxmlformats.org/officeDocument/2006/relationships/image" Target="../media/image8.wmf"/><Relationship Id="rId27" Type="http://schemas.openxmlformats.org/officeDocument/2006/relationships/oleObject" Target="../embeddings/oleObject108.bin"/><Relationship Id="rId30" Type="http://schemas.openxmlformats.org/officeDocument/2006/relationships/image" Target="../media/image12.wmf"/><Relationship Id="rId35" Type="http://schemas.openxmlformats.org/officeDocument/2006/relationships/oleObject" Target="../embeddings/oleObject112.bin"/><Relationship Id="rId43" Type="http://schemas.openxmlformats.org/officeDocument/2006/relationships/image" Target="../media/image18.wmf"/><Relationship Id="rId48" Type="http://schemas.openxmlformats.org/officeDocument/2006/relationships/oleObject" Target="../embeddings/oleObject119.bin"/><Relationship Id="rId56" Type="http://schemas.openxmlformats.org/officeDocument/2006/relationships/image" Target="../media/image24.wmf"/><Relationship Id="rId64" Type="http://schemas.openxmlformats.org/officeDocument/2006/relationships/image" Target="../media/image28.wmf"/><Relationship Id="rId69" Type="http://schemas.openxmlformats.org/officeDocument/2006/relationships/oleObject" Target="../embeddings/oleObject130.bin"/><Relationship Id="rId77" Type="http://schemas.openxmlformats.org/officeDocument/2006/relationships/oleObject" Target="../embeddings/oleObject134.bin"/><Relationship Id="rId8" Type="http://schemas.openxmlformats.org/officeDocument/2006/relationships/oleObject" Target="../embeddings/oleObject97.bin"/><Relationship Id="rId51" Type="http://schemas.openxmlformats.org/officeDocument/2006/relationships/oleObject" Target="../embeddings/oleObject121.bin"/><Relationship Id="rId72" Type="http://schemas.openxmlformats.org/officeDocument/2006/relationships/image" Target="../media/image32.wmf"/><Relationship Id="rId80" Type="http://schemas.openxmlformats.org/officeDocument/2006/relationships/oleObject" Target="../embeddings/oleObject136.bin"/><Relationship Id="rId85" Type="http://schemas.openxmlformats.org/officeDocument/2006/relationships/image" Target="../media/image38.wmf"/><Relationship Id="rId93" Type="http://schemas.openxmlformats.org/officeDocument/2006/relationships/image" Target="../media/image42.wmf"/><Relationship Id="rId3" Type="http://schemas.openxmlformats.org/officeDocument/2006/relationships/vmlDrawing" Target="../drawings/vmlDrawing4.vml"/><Relationship Id="rId12" Type="http://schemas.openxmlformats.org/officeDocument/2006/relationships/image" Target="../media/image4.wmf"/><Relationship Id="rId17" Type="http://schemas.openxmlformats.org/officeDocument/2006/relationships/image" Target="../media/image6.wmf"/><Relationship Id="rId25" Type="http://schemas.openxmlformats.org/officeDocument/2006/relationships/oleObject" Target="../embeddings/oleObject107.bin"/><Relationship Id="rId33" Type="http://schemas.openxmlformats.org/officeDocument/2006/relationships/oleObject" Target="../embeddings/oleObject111.bin"/><Relationship Id="rId38" Type="http://schemas.openxmlformats.org/officeDocument/2006/relationships/image" Target="../media/image16.wmf"/><Relationship Id="rId46" Type="http://schemas.openxmlformats.org/officeDocument/2006/relationships/oleObject" Target="../embeddings/oleObject118.bin"/><Relationship Id="rId59" Type="http://schemas.openxmlformats.org/officeDocument/2006/relationships/oleObject" Target="../embeddings/oleObject125.bin"/><Relationship Id="rId67" Type="http://schemas.openxmlformats.org/officeDocument/2006/relationships/oleObject" Target="../embeddings/oleObject129.bin"/><Relationship Id="rId20" Type="http://schemas.openxmlformats.org/officeDocument/2006/relationships/oleObject" Target="../embeddings/oleObject104.bin"/><Relationship Id="rId41" Type="http://schemas.openxmlformats.org/officeDocument/2006/relationships/image" Target="../media/image17.wmf"/><Relationship Id="rId54" Type="http://schemas.openxmlformats.org/officeDocument/2006/relationships/image" Target="../media/image23.wmf"/><Relationship Id="rId62" Type="http://schemas.openxmlformats.org/officeDocument/2006/relationships/image" Target="../media/image27.wmf"/><Relationship Id="rId70" Type="http://schemas.openxmlformats.org/officeDocument/2006/relationships/image" Target="../media/image31.wmf"/><Relationship Id="rId75" Type="http://schemas.openxmlformats.org/officeDocument/2006/relationships/oleObject" Target="../embeddings/oleObject133.bin"/><Relationship Id="rId83" Type="http://schemas.openxmlformats.org/officeDocument/2006/relationships/image" Target="../media/image37.wmf"/><Relationship Id="rId88" Type="http://schemas.openxmlformats.org/officeDocument/2006/relationships/oleObject" Target="../embeddings/oleObject140.bin"/><Relationship Id="rId91" Type="http://schemas.openxmlformats.org/officeDocument/2006/relationships/image" Target="../media/image41.wmf"/><Relationship Id="rId96" Type="http://schemas.openxmlformats.org/officeDocument/2006/relationships/oleObject" Target="../embeddings/oleObject144.bin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96.bin"/><Relationship Id="rId15" Type="http://schemas.openxmlformats.org/officeDocument/2006/relationships/oleObject" Target="../embeddings/oleObject101.bin"/><Relationship Id="rId23" Type="http://schemas.openxmlformats.org/officeDocument/2006/relationships/oleObject" Target="../embeddings/oleObject106.bin"/><Relationship Id="rId28" Type="http://schemas.openxmlformats.org/officeDocument/2006/relationships/image" Target="../media/image11.wmf"/><Relationship Id="rId36" Type="http://schemas.openxmlformats.org/officeDocument/2006/relationships/image" Target="../media/image15.wmf"/><Relationship Id="rId49" Type="http://schemas.openxmlformats.org/officeDocument/2006/relationships/image" Target="../media/image21.wmf"/><Relationship Id="rId57" Type="http://schemas.openxmlformats.org/officeDocument/2006/relationships/oleObject" Target="../embeddings/oleObject124.bin"/><Relationship Id="rId10" Type="http://schemas.openxmlformats.org/officeDocument/2006/relationships/image" Target="../media/image3.wmf"/><Relationship Id="rId31" Type="http://schemas.openxmlformats.org/officeDocument/2006/relationships/oleObject" Target="../embeddings/oleObject110.bin"/><Relationship Id="rId44" Type="http://schemas.openxmlformats.org/officeDocument/2006/relationships/oleObject" Target="../embeddings/oleObject117.bin"/><Relationship Id="rId52" Type="http://schemas.openxmlformats.org/officeDocument/2006/relationships/image" Target="../media/image22.wmf"/><Relationship Id="rId60" Type="http://schemas.openxmlformats.org/officeDocument/2006/relationships/image" Target="../media/image26.wmf"/><Relationship Id="rId65" Type="http://schemas.openxmlformats.org/officeDocument/2006/relationships/oleObject" Target="../embeddings/oleObject128.bin"/><Relationship Id="rId73" Type="http://schemas.openxmlformats.org/officeDocument/2006/relationships/oleObject" Target="../embeddings/oleObject132.bin"/><Relationship Id="rId78" Type="http://schemas.openxmlformats.org/officeDocument/2006/relationships/image" Target="../media/image35.wmf"/><Relationship Id="rId81" Type="http://schemas.openxmlformats.org/officeDocument/2006/relationships/image" Target="../media/image36.wmf"/><Relationship Id="rId86" Type="http://schemas.openxmlformats.org/officeDocument/2006/relationships/oleObject" Target="../embeddings/oleObject139.bin"/><Relationship Id="rId94" Type="http://schemas.openxmlformats.org/officeDocument/2006/relationships/oleObject" Target="../embeddings/oleObject143.bin"/><Relationship Id="rId4" Type="http://schemas.openxmlformats.org/officeDocument/2006/relationships/oleObject" Target="../embeddings/oleObject95.bin"/><Relationship Id="rId9" Type="http://schemas.openxmlformats.org/officeDocument/2006/relationships/oleObject" Target="../embeddings/oleObject98.bin"/><Relationship Id="rId13" Type="http://schemas.openxmlformats.org/officeDocument/2006/relationships/oleObject" Target="../embeddings/oleObject100.bin"/><Relationship Id="rId18" Type="http://schemas.openxmlformats.org/officeDocument/2006/relationships/oleObject" Target="../embeddings/oleObject103.bin"/><Relationship Id="rId39" Type="http://schemas.openxmlformats.org/officeDocument/2006/relationships/oleObject" Target="../embeddings/oleObject114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0.wmf"/><Relationship Id="rId21" Type="http://schemas.openxmlformats.org/officeDocument/2006/relationships/oleObject" Target="../embeddings/oleObject155.bin"/><Relationship Id="rId34" Type="http://schemas.openxmlformats.org/officeDocument/2006/relationships/image" Target="../media/image14.wmf"/><Relationship Id="rId42" Type="http://schemas.openxmlformats.org/officeDocument/2006/relationships/oleObject" Target="../embeddings/oleObject166.bin"/><Relationship Id="rId47" Type="http://schemas.openxmlformats.org/officeDocument/2006/relationships/image" Target="../media/image20.wmf"/><Relationship Id="rId50" Type="http://schemas.openxmlformats.org/officeDocument/2006/relationships/oleObject" Target="../embeddings/oleObject170.bin"/><Relationship Id="rId55" Type="http://schemas.openxmlformats.org/officeDocument/2006/relationships/oleObject" Target="../embeddings/oleObject173.bin"/><Relationship Id="rId63" Type="http://schemas.openxmlformats.org/officeDocument/2006/relationships/oleObject" Target="../embeddings/oleObject177.bin"/><Relationship Id="rId68" Type="http://schemas.openxmlformats.org/officeDocument/2006/relationships/image" Target="../media/image30.wmf"/><Relationship Id="rId76" Type="http://schemas.openxmlformats.org/officeDocument/2006/relationships/image" Target="../media/image34.wmf"/><Relationship Id="rId84" Type="http://schemas.openxmlformats.org/officeDocument/2006/relationships/oleObject" Target="../embeddings/oleObject188.bin"/><Relationship Id="rId89" Type="http://schemas.openxmlformats.org/officeDocument/2006/relationships/image" Target="../media/image40.wmf"/><Relationship Id="rId97" Type="http://schemas.openxmlformats.org/officeDocument/2006/relationships/image" Target="../media/image44.wmf"/><Relationship Id="rId7" Type="http://schemas.openxmlformats.org/officeDocument/2006/relationships/image" Target="../media/image2.wmf"/><Relationship Id="rId71" Type="http://schemas.openxmlformats.org/officeDocument/2006/relationships/oleObject" Target="../embeddings/oleObject181.bin"/><Relationship Id="rId92" Type="http://schemas.openxmlformats.org/officeDocument/2006/relationships/oleObject" Target="../embeddings/oleObject192.bin"/><Relationship Id="rId2" Type="http://schemas.openxmlformats.org/officeDocument/2006/relationships/drawing" Target="../drawings/drawing3.xml"/><Relationship Id="rId16" Type="http://schemas.openxmlformats.org/officeDocument/2006/relationships/oleObject" Target="../embeddings/oleObject152.bin"/><Relationship Id="rId29" Type="http://schemas.openxmlformats.org/officeDocument/2006/relationships/oleObject" Target="../embeddings/oleObject159.bin"/><Relationship Id="rId11" Type="http://schemas.openxmlformats.org/officeDocument/2006/relationships/oleObject" Target="../embeddings/oleObject149.bin"/><Relationship Id="rId24" Type="http://schemas.openxmlformats.org/officeDocument/2006/relationships/image" Target="../media/image9.wmf"/><Relationship Id="rId32" Type="http://schemas.openxmlformats.org/officeDocument/2006/relationships/image" Target="../media/image13.wmf"/><Relationship Id="rId37" Type="http://schemas.openxmlformats.org/officeDocument/2006/relationships/oleObject" Target="../embeddings/oleObject163.bin"/><Relationship Id="rId40" Type="http://schemas.openxmlformats.org/officeDocument/2006/relationships/oleObject" Target="../embeddings/oleObject165.bin"/><Relationship Id="rId45" Type="http://schemas.openxmlformats.org/officeDocument/2006/relationships/image" Target="../media/image19.wmf"/><Relationship Id="rId53" Type="http://schemas.openxmlformats.org/officeDocument/2006/relationships/oleObject" Target="../embeddings/oleObject172.bin"/><Relationship Id="rId58" Type="http://schemas.openxmlformats.org/officeDocument/2006/relationships/image" Target="../media/image25.wmf"/><Relationship Id="rId66" Type="http://schemas.openxmlformats.org/officeDocument/2006/relationships/image" Target="../media/image29.wmf"/><Relationship Id="rId74" Type="http://schemas.openxmlformats.org/officeDocument/2006/relationships/image" Target="../media/image33.wmf"/><Relationship Id="rId79" Type="http://schemas.openxmlformats.org/officeDocument/2006/relationships/oleObject" Target="../embeddings/oleObject185.bin"/><Relationship Id="rId87" Type="http://schemas.openxmlformats.org/officeDocument/2006/relationships/image" Target="../media/image39.wmf"/><Relationship Id="rId5" Type="http://schemas.openxmlformats.org/officeDocument/2006/relationships/image" Target="../media/image1.wmf"/><Relationship Id="rId61" Type="http://schemas.openxmlformats.org/officeDocument/2006/relationships/oleObject" Target="../embeddings/oleObject176.bin"/><Relationship Id="rId82" Type="http://schemas.openxmlformats.org/officeDocument/2006/relationships/oleObject" Target="../embeddings/oleObject187.bin"/><Relationship Id="rId90" Type="http://schemas.openxmlformats.org/officeDocument/2006/relationships/oleObject" Target="../embeddings/oleObject191.bin"/><Relationship Id="rId95" Type="http://schemas.openxmlformats.org/officeDocument/2006/relationships/image" Target="../media/image43.wmf"/><Relationship Id="rId19" Type="http://schemas.openxmlformats.org/officeDocument/2006/relationships/image" Target="../media/image7.wmf"/><Relationship Id="rId14" Type="http://schemas.openxmlformats.org/officeDocument/2006/relationships/image" Target="../media/image5.wmf"/><Relationship Id="rId22" Type="http://schemas.openxmlformats.org/officeDocument/2006/relationships/image" Target="../media/image8.wmf"/><Relationship Id="rId27" Type="http://schemas.openxmlformats.org/officeDocument/2006/relationships/oleObject" Target="../embeddings/oleObject158.bin"/><Relationship Id="rId30" Type="http://schemas.openxmlformats.org/officeDocument/2006/relationships/image" Target="../media/image12.wmf"/><Relationship Id="rId35" Type="http://schemas.openxmlformats.org/officeDocument/2006/relationships/oleObject" Target="../embeddings/oleObject162.bin"/><Relationship Id="rId43" Type="http://schemas.openxmlformats.org/officeDocument/2006/relationships/image" Target="../media/image18.wmf"/><Relationship Id="rId48" Type="http://schemas.openxmlformats.org/officeDocument/2006/relationships/oleObject" Target="../embeddings/oleObject169.bin"/><Relationship Id="rId56" Type="http://schemas.openxmlformats.org/officeDocument/2006/relationships/image" Target="../media/image24.wmf"/><Relationship Id="rId64" Type="http://schemas.openxmlformats.org/officeDocument/2006/relationships/image" Target="../media/image28.wmf"/><Relationship Id="rId69" Type="http://schemas.openxmlformats.org/officeDocument/2006/relationships/oleObject" Target="../embeddings/oleObject180.bin"/><Relationship Id="rId77" Type="http://schemas.openxmlformats.org/officeDocument/2006/relationships/oleObject" Target="../embeddings/oleObject184.bin"/><Relationship Id="rId8" Type="http://schemas.openxmlformats.org/officeDocument/2006/relationships/oleObject" Target="../embeddings/oleObject147.bin"/><Relationship Id="rId51" Type="http://schemas.openxmlformats.org/officeDocument/2006/relationships/oleObject" Target="../embeddings/oleObject171.bin"/><Relationship Id="rId72" Type="http://schemas.openxmlformats.org/officeDocument/2006/relationships/image" Target="../media/image32.wmf"/><Relationship Id="rId80" Type="http://schemas.openxmlformats.org/officeDocument/2006/relationships/oleObject" Target="../embeddings/oleObject186.bin"/><Relationship Id="rId85" Type="http://schemas.openxmlformats.org/officeDocument/2006/relationships/image" Target="../media/image38.wmf"/><Relationship Id="rId93" Type="http://schemas.openxmlformats.org/officeDocument/2006/relationships/image" Target="../media/image42.wmf"/><Relationship Id="rId98" Type="http://schemas.openxmlformats.org/officeDocument/2006/relationships/comments" Target="../comments2.xml"/><Relationship Id="rId3" Type="http://schemas.openxmlformats.org/officeDocument/2006/relationships/vmlDrawing" Target="../drawings/vmlDrawing5.vml"/><Relationship Id="rId12" Type="http://schemas.openxmlformats.org/officeDocument/2006/relationships/image" Target="../media/image4.wmf"/><Relationship Id="rId17" Type="http://schemas.openxmlformats.org/officeDocument/2006/relationships/image" Target="../media/image6.wmf"/><Relationship Id="rId25" Type="http://schemas.openxmlformats.org/officeDocument/2006/relationships/oleObject" Target="../embeddings/oleObject157.bin"/><Relationship Id="rId33" Type="http://schemas.openxmlformats.org/officeDocument/2006/relationships/oleObject" Target="../embeddings/oleObject161.bin"/><Relationship Id="rId38" Type="http://schemas.openxmlformats.org/officeDocument/2006/relationships/image" Target="../media/image16.wmf"/><Relationship Id="rId46" Type="http://schemas.openxmlformats.org/officeDocument/2006/relationships/oleObject" Target="../embeddings/oleObject168.bin"/><Relationship Id="rId59" Type="http://schemas.openxmlformats.org/officeDocument/2006/relationships/oleObject" Target="../embeddings/oleObject175.bin"/><Relationship Id="rId67" Type="http://schemas.openxmlformats.org/officeDocument/2006/relationships/oleObject" Target="../embeddings/oleObject179.bin"/><Relationship Id="rId20" Type="http://schemas.openxmlformats.org/officeDocument/2006/relationships/oleObject" Target="../embeddings/oleObject154.bin"/><Relationship Id="rId41" Type="http://schemas.openxmlformats.org/officeDocument/2006/relationships/image" Target="../media/image17.wmf"/><Relationship Id="rId54" Type="http://schemas.openxmlformats.org/officeDocument/2006/relationships/image" Target="../media/image23.wmf"/><Relationship Id="rId62" Type="http://schemas.openxmlformats.org/officeDocument/2006/relationships/image" Target="../media/image27.wmf"/><Relationship Id="rId70" Type="http://schemas.openxmlformats.org/officeDocument/2006/relationships/image" Target="../media/image31.wmf"/><Relationship Id="rId75" Type="http://schemas.openxmlformats.org/officeDocument/2006/relationships/oleObject" Target="../embeddings/oleObject183.bin"/><Relationship Id="rId83" Type="http://schemas.openxmlformats.org/officeDocument/2006/relationships/image" Target="../media/image37.wmf"/><Relationship Id="rId88" Type="http://schemas.openxmlformats.org/officeDocument/2006/relationships/oleObject" Target="../embeddings/oleObject190.bin"/><Relationship Id="rId91" Type="http://schemas.openxmlformats.org/officeDocument/2006/relationships/image" Target="../media/image41.wmf"/><Relationship Id="rId96" Type="http://schemas.openxmlformats.org/officeDocument/2006/relationships/oleObject" Target="../embeddings/oleObject194.bin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46.bin"/><Relationship Id="rId15" Type="http://schemas.openxmlformats.org/officeDocument/2006/relationships/oleObject" Target="../embeddings/oleObject151.bin"/><Relationship Id="rId23" Type="http://schemas.openxmlformats.org/officeDocument/2006/relationships/oleObject" Target="../embeddings/oleObject156.bin"/><Relationship Id="rId28" Type="http://schemas.openxmlformats.org/officeDocument/2006/relationships/image" Target="../media/image11.wmf"/><Relationship Id="rId36" Type="http://schemas.openxmlformats.org/officeDocument/2006/relationships/image" Target="../media/image15.wmf"/><Relationship Id="rId49" Type="http://schemas.openxmlformats.org/officeDocument/2006/relationships/image" Target="../media/image21.wmf"/><Relationship Id="rId57" Type="http://schemas.openxmlformats.org/officeDocument/2006/relationships/oleObject" Target="../embeddings/oleObject174.bin"/><Relationship Id="rId10" Type="http://schemas.openxmlformats.org/officeDocument/2006/relationships/image" Target="../media/image3.wmf"/><Relationship Id="rId31" Type="http://schemas.openxmlformats.org/officeDocument/2006/relationships/oleObject" Target="../embeddings/oleObject160.bin"/><Relationship Id="rId44" Type="http://schemas.openxmlformats.org/officeDocument/2006/relationships/oleObject" Target="../embeddings/oleObject167.bin"/><Relationship Id="rId52" Type="http://schemas.openxmlformats.org/officeDocument/2006/relationships/image" Target="../media/image22.wmf"/><Relationship Id="rId60" Type="http://schemas.openxmlformats.org/officeDocument/2006/relationships/image" Target="../media/image26.wmf"/><Relationship Id="rId65" Type="http://schemas.openxmlformats.org/officeDocument/2006/relationships/oleObject" Target="../embeddings/oleObject178.bin"/><Relationship Id="rId73" Type="http://schemas.openxmlformats.org/officeDocument/2006/relationships/oleObject" Target="../embeddings/oleObject182.bin"/><Relationship Id="rId78" Type="http://schemas.openxmlformats.org/officeDocument/2006/relationships/image" Target="../media/image35.wmf"/><Relationship Id="rId81" Type="http://schemas.openxmlformats.org/officeDocument/2006/relationships/image" Target="../media/image36.wmf"/><Relationship Id="rId86" Type="http://schemas.openxmlformats.org/officeDocument/2006/relationships/oleObject" Target="../embeddings/oleObject189.bin"/><Relationship Id="rId94" Type="http://schemas.openxmlformats.org/officeDocument/2006/relationships/oleObject" Target="../embeddings/oleObject193.bin"/><Relationship Id="rId4" Type="http://schemas.openxmlformats.org/officeDocument/2006/relationships/oleObject" Target="../embeddings/oleObject145.bin"/><Relationship Id="rId9" Type="http://schemas.openxmlformats.org/officeDocument/2006/relationships/oleObject" Target="../embeddings/oleObject148.bin"/><Relationship Id="rId13" Type="http://schemas.openxmlformats.org/officeDocument/2006/relationships/oleObject" Target="../embeddings/oleObject150.bin"/><Relationship Id="rId18" Type="http://schemas.openxmlformats.org/officeDocument/2006/relationships/oleObject" Target="../embeddings/oleObject153.bin"/><Relationship Id="rId39" Type="http://schemas.openxmlformats.org/officeDocument/2006/relationships/oleObject" Target="../embeddings/oleObject16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E746"/>
  <sheetViews>
    <sheetView tabSelected="1" topLeftCell="A141" zoomScale="120" zoomScaleNormal="120" workbookViewId="0">
      <selection activeCell="BV149" sqref="BV149"/>
    </sheetView>
  </sheetViews>
  <sheetFormatPr baseColWidth="10" defaultColWidth="11.42578125" defaultRowHeight="11.25" customHeight="1" x14ac:dyDescent="0.2"/>
  <cols>
    <col min="1" max="2" width="0.5703125" style="1" customWidth="1"/>
    <col min="3" max="4" width="0.5703125" style="83" customWidth="1"/>
    <col min="5" max="7" width="0.5703125" style="46" customWidth="1"/>
    <col min="8" max="8" width="0.5703125" style="2" customWidth="1"/>
    <col min="9" max="9" width="0.5703125" style="46" customWidth="1"/>
    <col min="10" max="156" width="0.5703125" style="2" customWidth="1"/>
    <col min="157" max="157" width="21.140625" style="2" customWidth="1"/>
    <col min="158" max="16384" width="11.42578125" style="2"/>
  </cols>
  <sheetData>
    <row r="1" spans="1:156" s="1" customFormat="1" ht="11.25" customHeight="1" x14ac:dyDescent="0.2">
      <c r="A1" s="5" t="s">
        <v>8</v>
      </c>
      <c r="L1" s="1" t="s">
        <v>184</v>
      </c>
      <c r="EZ1" s="45" t="s">
        <v>376</v>
      </c>
    </row>
    <row r="2" spans="1:156" s="1" customFormat="1" ht="11.25" customHeight="1" x14ac:dyDescent="0.2">
      <c r="A2" s="5"/>
    </row>
    <row r="3" spans="1:156" ht="11.25" customHeight="1" x14ac:dyDescent="0.2">
      <c r="B3" s="46"/>
      <c r="C3" s="46"/>
      <c r="D3" s="46"/>
      <c r="H3" s="3"/>
      <c r="J3" s="3"/>
      <c r="K3" s="3"/>
      <c r="L3" s="47" t="s">
        <v>404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Z3" s="3"/>
    </row>
    <row r="4" spans="1:156" ht="11.25" customHeight="1" x14ac:dyDescent="0.2">
      <c r="B4" s="46"/>
      <c r="C4" s="46"/>
      <c r="D4" s="46"/>
      <c r="H4" s="3"/>
      <c r="J4" s="3"/>
      <c r="K4" s="3"/>
      <c r="L4" s="47" t="s">
        <v>349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Z4" s="3"/>
    </row>
    <row r="5" spans="1:156" ht="11.25" customHeight="1" x14ac:dyDescent="0.2">
      <c r="A5" s="48"/>
      <c r="B5" s="46"/>
      <c r="C5" s="46"/>
      <c r="D5" s="46"/>
      <c r="H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Z5" s="3"/>
    </row>
    <row r="6" spans="1:156" s="1" customFormat="1" ht="11.25" customHeigh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7</v>
      </c>
      <c r="J6" s="5">
        <v>8</v>
      </c>
      <c r="K6" s="5">
        <v>8</v>
      </c>
      <c r="L6" s="5">
        <v>10</v>
      </c>
      <c r="M6" s="5">
        <v>11</v>
      </c>
      <c r="N6" s="5">
        <v>12</v>
      </c>
      <c r="O6" s="5">
        <v>13</v>
      </c>
      <c r="P6" s="5">
        <v>14</v>
      </c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  <c r="X6" s="5">
        <v>22</v>
      </c>
      <c r="Y6" s="5">
        <v>23</v>
      </c>
      <c r="Z6" s="5">
        <v>24</v>
      </c>
      <c r="AA6" s="5">
        <v>25</v>
      </c>
      <c r="AB6" s="5">
        <v>26</v>
      </c>
      <c r="AC6" s="5">
        <v>27</v>
      </c>
      <c r="AD6" s="5">
        <v>28</v>
      </c>
      <c r="AE6" s="5">
        <v>29</v>
      </c>
      <c r="AF6" s="5">
        <v>30</v>
      </c>
      <c r="AG6" s="5">
        <v>31</v>
      </c>
      <c r="AH6" s="5">
        <v>32</v>
      </c>
      <c r="AI6" s="5">
        <v>33</v>
      </c>
      <c r="AJ6" s="5">
        <v>34</v>
      </c>
      <c r="AK6" s="5">
        <v>35</v>
      </c>
      <c r="AL6" s="5">
        <v>36</v>
      </c>
      <c r="AM6" s="5">
        <v>37</v>
      </c>
      <c r="AN6" s="5">
        <v>38</v>
      </c>
      <c r="AO6" s="5">
        <v>39</v>
      </c>
      <c r="AP6" s="5">
        <v>40</v>
      </c>
      <c r="AQ6" s="5">
        <v>41</v>
      </c>
      <c r="AR6" s="5">
        <v>42</v>
      </c>
      <c r="AS6" s="5">
        <v>43</v>
      </c>
      <c r="AT6" s="5">
        <v>44</v>
      </c>
      <c r="AU6" s="5">
        <v>45</v>
      </c>
      <c r="AV6" s="5">
        <v>46</v>
      </c>
      <c r="AW6" s="5">
        <v>47</v>
      </c>
      <c r="AX6" s="5">
        <v>48</v>
      </c>
      <c r="AY6" s="5">
        <v>49</v>
      </c>
      <c r="AZ6" s="5">
        <v>50</v>
      </c>
      <c r="BA6" s="5">
        <v>51</v>
      </c>
      <c r="BB6" s="5">
        <v>52</v>
      </c>
      <c r="BC6" s="5">
        <v>53</v>
      </c>
      <c r="BD6" s="5">
        <v>54</v>
      </c>
      <c r="BE6" s="5">
        <v>55</v>
      </c>
      <c r="BF6" s="5">
        <v>56</v>
      </c>
      <c r="BG6" s="5">
        <v>57</v>
      </c>
      <c r="BH6" s="5">
        <v>58</v>
      </c>
      <c r="BI6" s="5">
        <v>59</v>
      </c>
      <c r="BJ6" s="5">
        <v>60</v>
      </c>
      <c r="BK6" s="5">
        <v>61</v>
      </c>
      <c r="BL6" s="5">
        <v>62</v>
      </c>
      <c r="BM6" s="5">
        <v>63</v>
      </c>
      <c r="BN6" s="5">
        <v>64</v>
      </c>
      <c r="BO6" s="5">
        <v>65</v>
      </c>
      <c r="BP6" s="5">
        <v>66</v>
      </c>
      <c r="BQ6" s="5">
        <v>67</v>
      </c>
      <c r="BR6" s="5">
        <v>68</v>
      </c>
      <c r="BS6" s="5">
        <v>69</v>
      </c>
      <c r="BT6" s="5">
        <v>70</v>
      </c>
      <c r="BU6" s="5">
        <v>71</v>
      </c>
      <c r="BV6" s="5">
        <v>72</v>
      </c>
      <c r="BW6" s="5">
        <v>73</v>
      </c>
      <c r="BX6" s="5">
        <v>74</v>
      </c>
      <c r="BY6" s="5">
        <v>75</v>
      </c>
      <c r="BZ6" s="5">
        <v>76</v>
      </c>
      <c r="CA6" s="5">
        <v>77</v>
      </c>
      <c r="CB6" s="49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Z6" s="46"/>
    </row>
    <row r="7" spans="1:156" s="1" customFormat="1" ht="11.25" customHeight="1" x14ac:dyDescent="0.2">
      <c r="A7" s="5" t="s">
        <v>34</v>
      </c>
      <c r="L7" s="1" t="s">
        <v>48</v>
      </c>
      <c r="AE7" s="3"/>
      <c r="AF7" s="2"/>
      <c r="AG7" s="2"/>
      <c r="CB7" s="5" t="s">
        <v>35</v>
      </c>
      <c r="CK7" s="1" t="s">
        <v>154</v>
      </c>
    </row>
    <row r="8" spans="1:156" s="1" customFormat="1" ht="11.25" customHeight="1" x14ac:dyDescent="0.2">
      <c r="A8" s="5"/>
      <c r="AE8" s="3"/>
      <c r="AF8" s="2"/>
      <c r="AG8" s="2"/>
      <c r="CB8" s="5"/>
    </row>
    <row r="9" spans="1:156" s="1" customFormat="1" ht="11.25" customHeight="1" x14ac:dyDescent="0.2">
      <c r="A9" s="5"/>
      <c r="L9" s="50" t="s">
        <v>8</v>
      </c>
      <c r="M9" s="2"/>
      <c r="N9" s="4"/>
      <c r="O9" s="4"/>
      <c r="P9" s="51" t="s">
        <v>185</v>
      </c>
      <c r="AE9" s="3"/>
      <c r="AF9" s="2"/>
      <c r="AG9" s="2"/>
      <c r="BQ9" s="52" t="s">
        <v>8</v>
      </c>
      <c r="CL9" s="4"/>
      <c r="CM9" s="4"/>
      <c r="CN9" s="4"/>
      <c r="CO9" s="4"/>
      <c r="CP9" s="4"/>
      <c r="CQ9" s="4"/>
      <c r="CR9" s="4"/>
      <c r="CS9" s="4"/>
      <c r="CT9" s="4"/>
      <c r="CU9" s="4"/>
      <c r="CV9" s="53" t="s">
        <v>327</v>
      </c>
      <c r="CW9" s="53"/>
      <c r="CX9" s="4"/>
      <c r="CY9" s="4"/>
      <c r="CZ9" s="4"/>
      <c r="DC9" s="4"/>
      <c r="DD9" s="4"/>
      <c r="DE9" s="4"/>
      <c r="DF9" s="4"/>
      <c r="DG9" s="4"/>
      <c r="DH9" s="4"/>
      <c r="DI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54"/>
      <c r="EY9" s="54"/>
      <c r="EZ9" s="54"/>
    </row>
    <row r="10" spans="1:156" s="1" customFormat="1" ht="11.25" customHeight="1" x14ac:dyDescent="0.2">
      <c r="A10" s="5"/>
      <c r="L10" s="50" t="s">
        <v>9</v>
      </c>
      <c r="M10" s="2"/>
      <c r="N10" s="4"/>
      <c r="O10" s="4"/>
      <c r="P10" s="51" t="s">
        <v>54</v>
      </c>
      <c r="AE10" s="3"/>
      <c r="AF10" s="2"/>
      <c r="AG10" s="2"/>
      <c r="BQ10" s="52" t="s">
        <v>9</v>
      </c>
      <c r="CK10" s="4"/>
      <c r="CL10" s="4"/>
      <c r="CM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54"/>
      <c r="EY10" s="54"/>
      <c r="EZ10" s="54"/>
    </row>
    <row r="11" spans="1:156" s="1" customFormat="1" ht="11.25" customHeight="1" x14ac:dyDescent="0.2">
      <c r="A11" s="5"/>
      <c r="L11" s="50" t="s">
        <v>10</v>
      </c>
      <c r="M11" s="2"/>
      <c r="N11" s="4"/>
      <c r="O11" s="4"/>
      <c r="P11" s="51" t="s">
        <v>30</v>
      </c>
      <c r="AE11" s="3"/>
      <c r="AF11" s="2"/>
      <c r="AG11" s="2"/>
      <c r="BQ11" s="52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54"/>
      <c r="EY11" s="54"/>
      <c r="EZ11" s="54"/>
    </row>
    <row r="12" spans="1:156" s="1" customFormat="1" ht="11.25" customHeight="1" x14ac:dyDescent="0.2">
      <c r="A12" s="5"/>
      <c r="L12" s="50" t="s">
        <v>11</v>
      </c>
      <c r="M12" s="2"/>
      <c r="N12" s="4"/>
      <c r="O12" s="4"/>
      <c r="P12" s="51" t="s">
        <v>31</v>
      </c>
      <c r="AE12" s="3"/>
      <c r="AF12" s="2"/>
      <c r="AG12" s="2"/>
      <c r="BQ12" s="52"/>
      <c r="CK12" s="4" t="s">
        <v>328</v>
      </c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54"/>
      <c r="EY12" s="54"/>
      <c r="EZ12" s="54"/>
    </row>
    <row r="13" spans="1:156" s="1" customFormat="1" ht="11.25" customHeight="1" x14ac:dyDescent="0.2">
      <c r="A13" s="5"/>
      <c r="L13" s="50" t="s">
        <v>47</v>
      </c>
      <c r="M13" s="2"/>
      <c r="N13" s="4"/>
      <c r="O13" s="4"/>
      <c r="P13" s="51" t="s">
        <v>334</v>
      </c>
      <c r="AE13" s="3"/>
      <c r="AF13" s="2"/>
      <c r="AG13" s="2"/>
      <c r="BQ13" s="52"/>
      <c r="CK13" s="54"/>
      <c r="CL13" s="54"/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  <c r="DE13" s="54"/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54"/>
      <c r="EY13" s="54"/>
      <c r="EZ13" s="54"/>
    </row>
    <row r="14" spans="1:156" s="1" customFormat="1" ht="11.25" customHeight="1" x14ac:dyDescent="0.2">
      <c r="A14" s="5"/>
      <c r="L14" s="50" t="s">
        <v>49</v>
      </c>
      <c r="M14" s="2"/>
      <c r="N14" s="4"/>
      <c r="O14" s="4"/>
      <c r="P14" s="51" t="s">
        <v>32</v>
      </c>
      <c r="AE14" s="3"/>
      <c r="AF14" s="2"/>
      <c r="AG14" s="2"/>
      <c r="BQ14" s="52"/>
      <c r="CK14" s="54"/>
      <c r="CL14" s="54"/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4"/>
      <c r="DC14" s="54"/>
      <c r="DD14" s="54"/>
      <c r="DE14" s="54"/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54"/>
      <c r="EY14" s="54"/>
      <c r="EZ14" s="54"/>
    </row>
    <row r="15" spans="1:156" s="1" customFormat="1" ht="11.25" customHeight="1" x14ac:dyDescent="0.2">
      <c r="A15" s="5"/>
      <c r="L15" s="50" t="s">
        <v>50</v>
      </c>
      <c r="M15" s="2"/>
      <c r="N15" s="4"/>
      <c r="O15" s="4"/>
      <c r="P15" s="51" t="s">
        <v>33</v>
      </c>
      <c r="AE15" s="3"/>
      <c r="AF15" s="2"/>
      <c r="AG15" s="2"/>
      <c r="BQ15" s="52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54"/>
      <c r="EY15" s="54"/>
      <c r="EZ15" s="54"/>
    </row>
    <row r="16" spans="1:156" s="1" customFormat="1" ht="11.25" customHeight="1" x14ac:dyDescent="0.2">
      <c r="A16" s="5"/>
      <c r="L16" s="50" t="s">
        <v>51</v>
      </c>
      <c r="M16" s="2"/>
      <c r="N16" s="4"/>
      <c r="O16" s="4"/>
      <c r="P16" s="51" t="s">
        <v>12</v>
      </c>
      <c r="AE16" s="3"/>
      <c r="AF16" s="2"/>
      <c r="AG16" s="2"/>
      <c r="BQ16" s="3"/>
      <c r="CK16" s="54"/>
      <c r="CL16" s="54"/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4"/>
      <c r="DC16" s="54"/>
      <c r="DD16" s="54"/>
      <c r="DE16" s="54"/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4"/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4"/>
      <c r="EX16" s="54"/>
      <c r="EY16" s="54"/>
      <c r="EZ16" s="54"/>
    </row>
    <row r="17" spans="1:156" s="1" customFormat="1" ht="11.25" customHeight="1" x14ac:dyDescent="0.2">
      <c r="A17" s="5"/>
      <c r="L17" s="50" t="s">
        <v>52</v>
      </c>
      <c r="M17" s="2"/>
      <c r="N17" s="4"/>
      <c r="O17" s="4"/>
      <c r="P17" s="51" t="s">
        <v>13</v>
      </c>
      <c r="Y17" s="50"/>
      <c r="Z17" s="2"/>
      <c r="AA17" s="4"/>
      <c r="AB17" s="4"/>
      <c r="AC17" s="51"/>
      <c r="AE17" s="3"/>
      <c r="AF17" s="2"/>
      <c r="AG17" s="2"/>
      <c r="CK17" s="54"/>
      <c r="CL17" s="54"/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54"/>
      <c r="DE17" s="54"/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4"/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4"/>
      <c r="EX17" s="54"/>
      <c r="EY17" s="54"/>
      <c r="EZ17" s="54"/>
    </row>
    <row r="18" spans="1:156" s="1" customFormat="1" ht="11.25" customHeight="1" x14ac:dyDescent="0.2">
      <c r="A18" s="5"/>
      <c r="Y18" s="50"/>
      <c r="Z18" s="2"/>
      <c r="AA18" s="4"/>
      <c r="AB18" s="4"/>
      <c r="AC18" s="51"/>
      <c r="AE18" s="3"/>
      <c r="AF18" s="2"/>
      <c r="AG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</row>
    <row r="19" spans="1:156" s="1" customFormat="1" ht="11.25" customHeight="1" x14ac:dyDescent="0.2">
      <c r="A19" s="5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</row>
    <row r="20" spans="1:156" s="1" customFormat="1" ht="11.25" customHeight="1" x14ac:dyDescent="0.2">
      <c r="A20" s="5" t="s">
        <v>36</v>
      </c>
      <c r="L20" s="55" t="s">
        <v>14</v>
      </c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45" t="s">
        <v>362</v>
      </c>
    </row>
    <row r="21" spans="1:156" s="1" customFormat="1" ht="11.25" customHeight="1" x14ac:dyDescent="0.2">
      <c r="A21" s="5"/>
    </row>
    <row r="22" spans="1:156" s="1" customFormat="1" ht="11.25" customHeight="1" x14ac:dyDescent="0.2">
      <c r="A22" s="5"/>
      <c r="AD22" s="249">
        <v>0</v>
      </c>
      <c r="AE22" s="249"/>
      <c r="AF22" s="249"/>
      <c r="AG22" s="249"/>
      <c r="AH22" s="249">
        <v>1</v>
      </c>
      <c r="AI22" s="249"/>
      <c r="AJ22" s="249"/>
      <c r="AK22" s="249"/>
      <c r="AL22" s="249">
        <v>2</v>
      </c>
      <c r="AM22" s="249"/>
      <c r="AN22" s="249"/>
      <c r="AO22" s="249"/>
      <c r="AP22" s="249">
        <v>3</v>
      </c>
      <c r="AQ22" s="249"/>
      <c r="AR22" s="249"/>
      <c r="AS22" s="249"/>
      <c r="AT22" s="249">
        <v>4</v>
      </c>
      <c r="AU22" s="249"/>
      <c r="AV22" s="249"/>
      <c r="AW22" s="249"/>
      <c r="AX22" s="249">
        <v>5</v>
      </c>
      <c r="AY22" s="249"/>
      <c r="AZ22" s="249"/>
      <c r="BA22" s="249"/>
      <c r="BB22" s="249">
        <v>6</v>
      </c>
      <c r="BC22" s="249"/>
      <c r="BD22" s="249"/>
      <c r="BE22" s="249"/>
      <c r="BF22" s="249">
        <v>7</v>
      </c>
      <c r="BG22" s="249"/>
      <c r="BH22" s="249"/>
      <c r="BI22" s="249"/>
      <c r="BJ22" s="249">
        <v>8</v>
      </c>
      <c r="BK22" s="249"/>
      <c r="BL22" s="249"/>
      <c r="BM22" s="249"/>
      <c r="BN22" s="249">
        <v>9</v>
      </c>
      <c r="BO22" s="249"/>
      <c r="BP22" s="249"/>
      <c r="BQ22" s="249"/>
      <c r="BR22" s="249">
        <v>10</v>
      </c>
      <c r="BS22" s="249"/>
      <c r="BT22" s="249"/>
      <c r="BU22" s="249"/>
      <c r="BV22" s="249">
        <v>11</v>
      </c>
      <c r="BW22" s="249"/>
      <c r="BX22" s="249"/>
      <c r="BY22" s="249"/>
      <c r="BZ22" s="249">
        <v>12</v>
      </c>
      <c r="CA22" s="249"/>
      <c r="CB22" s="249"/>
      <c r="CC22" s="249"/>
      <c r="CD22" s="249">
        <v>13</v>
      </c>
      <c r="CE22" s="249"/>
      <c r="CF22" s="249"/>
      <c r="CG22" s="249"/>
      <c r="CH22" s="249">
        <v>14</v>
      </c>
      <c r="CI22" s="249"/>
      <c r="CJ22" s="249"/>
      <c r="CK22" s="249"/>
      <c r="CL22" s="249">
        <v>15</v>
      </c>
      <c r="CM22" s="249"/>
      <c r="CN22" s="249"/>
      <c r="CO22" s="249"/>
      <c r="CP22" s="249">
        <v>16</v>
      </c>
      <c r="CQ22" s="249"/>
      <c r="CR22" s="249"/>
      <c r="CS22" s="249"/>
      <c r="CT22" s="249">
        <v>17</v>
      </c>
      <c r="CU22" s="249"/>
      <c r="CV22" s="249"/>
      <c r="CW22" s="249"/>
      <c r="CX22" s="249">
        <v>18</v>
      </c>
      <c r="CY22" s="249"/>
      <c r="CZ22" s="249"/>
      <c r="DA22" s="249"/>
      <c r="DB22" s="249">
        <v>19</v>
      </c>
      <c r="DC22" s="249"/>
      <c r="DD22" s="249"/>
      <c r="DE22" s="249"/>
      <c r="DF22" s="249">
        <v>20</v>
      </c>
      <c r="DG22" s="249"/>
      <c r="DH22" s="249"/>
      <c r="DI22" s="249"/>
      <c r="DJ22" s="249">
        <v>21</v>
      </c>
      <c r="DK22" s="249"/>
      <c r="DL22" s="249"/>
      <c r="DM22" s="249"/>
      <c r="DN22" s="249">
        <v>22</v>
      </c>
      <c r="DO22" s="249"/>
      <c r="DP22" s="249"/>
      <c r="DQ22" s="249"/>
      <c r="DR22" s="249">
        <v>23</v>
      </c>
      <c r="DS22" s="249"/>
      <c r="DT22" s="249"/>
      <c r="DU22" s="249"/>
      <c r="DV22" s="249">
        <v>24</v>
      </c>
      <c r="DW22" s="249"/>
      <c r="DX22" s="249"/>
      <c r="DY22" s="249"/>
      <c r="DZ22" s="360" t="s">
        <v>15</v>
      </c>
      <c r="EA22" s="360"/>
      <c r="EB22" s="360"/>
      <c r="EC22" s="360"/>
      <c r="ED22" s="360"/>
    </row>
    <row r="23" spans="1:156" s="1" customFormat="1" ht="11.25" customHeight="1" x14ac:dyDescent="0.2">
      <c r="A23" s="5"/>
      <c r="L23" s="4" t="s">
        <v>16</v>
      </c>
      <c r="AF23" s="56"/>
      <c r="AG23" s="57"/>
      <c r="AH23" s="57"/>
      <c r="AI23" s="58"/>
      <c r="AJ23" s="56"/>
      <c r="AK23" s="57"/>
      <c r="AL23" s="57"/>
      <c r="AM23" s="58"/>
      <c r="AN23" s="56"/>
      <c r="AO23" s="57"/>
      <c r="AP23" s="57"/>
      <c r="AQ23" s="58"/>
      <c r="AR23" s="56"/>
      <c r="AS23" s="57"/>
      <c r="AT23" s="57"/>
      <c r="AU23" s="58"/>
      <c r="AV23" s="56"/>
      <c r="AW23" s="57"/>
      <c r="AX23" s="57"/>
      <c r="AY23" s="58"/>
      <c r="AZ23" s="56"/>
      <c r="BA23" s="57"/>
      <c r="BB23" s="57"/>
      <c r="BC23" s="58"/>
      <c r="BD23" s="56"/>
      <c r="BE23" s="57"/>
      <c r="BF23" s="57"/>
      <c r="BG23" s="58"/>
      <c r="BH23" s="56"/>
      <c r="BI23" s="57"/>
      <c r="BJ23" s="57"/>
      <c r="BK23" s="58"/>
      <c r="BL23" s="56"/>
      <c r="BM23" s="57"/>
      <c r="BN23" s="57"/>
      <c r="BO23" s="58"/>
      <c r="BP23" s="56"/>
      <c r="BQ23" s="57"/>
      <c r="BR23" s="57"/>
      <c r="BS23" s="58"/>
      <c r="BT23" s="56"/>
      <c r="BU23" s="57"/>
      <c r="BV23" s="57"/>
      <c r="BW23" s="58"/>
      <c r="BX23" s="56"/>
      <c r="BY23" s="57"/>
      <c r="BZ23" s="57"/>
      <c r="CA23" s="58"/>
      <c r="CB23" s="56"/>
      <c r="CC23" s="57"/>
      <c r="CD23" s="57"/>
      <c r="CE23" s="58"/>
      <c r="CF23" s="56"/>
      <c r="CG23" s="57"/>
      <c r="CH23" s="57"/>
      <c r="CI23" s="58"/>
      <c r="CJ23" s="56"/>
      <c r="CK23" s="57"/>
      <c r="CL23" s="57"/>
      <c r="CM23" s="58"/>
      <c r="CN23" s="56"/>
      <c r="CO23" s="57"/>
      <c r="CP23" s="57"/>
      <c r="CQ23" s="58"/>
      <c r="CR23" s="56"/>
      <c r="CS23" s="57"/>
      <c r="CT23" s="57"/>
      <c r="CU23" s="58"/>
      <c r="CV23" s="56"/>
      <c r="CW23" s="57"/>
      <c r="CX23" s="57"/>
      <c r="CY23" s="58"/>
      <c r="CZ23" s="56"/>
      <c r="DA23" s="57"/>
      <c r="DB23" s="57"/>
      <c r="DC23" s="58"/>
      <c r="DD23" s="56"/>
      <c r="DE23" s="57"/>
      <c r="DF23" s="57"/>
      <c r="DG23" s="58"/>
      <c r="DH23" s="56"/>
      <c r="DI23" s="57"/>
      <c r="DJ23" s="57"/>
      <c r="DK23" s="58"/>
      <c r="DL23" s="56"/>
      <c r="DM23" s="57"/>
      <c r="DN23" s="57"/>
      <c r="DO23" s="58"/>
      <c r="DP23" s="56"/>
      <c r="DQ23" s="57"/>
      <c r="DR23" s="57"/>
      <c r="DS23" s="58"/>
      <c r="DT23" s="56"/>
      <c r="DU23" s="57"/>
      <c r="DV23" s="57"/>
      <c r="DW23" s="58"/>
    </row>
    <row r="24" spans="1:156" ht="11.25" customHeight="1" x14ac:dyDescent="0.2">
      <c r="A24" s="5"/>
      <c r="C24" s="1"/>
      <c r="D24" s="1"/>
      <c r="E24" s="1"/>
      <c r="F24" s="1"/>
      <c r="G24" s="1"/>
      <c r="I24" s="1"/>
      <c r="L24" s="4" t="s">
        <v>17</v>
      </c>
      <c r="AD24" s="1"/>
      <c r="AE24" s="1"/>
      <c r="AF24" s="56"/>
      <c r="AG24" s="57"/>
      <c r="AH24" s="57"/>
      <c r="AI24" s="58"/>
      <c r="AJ24" s="56"/>
      <c r="AK24" s="57"/>
      <c r="AL24" s="57"/>
      <c r="AM24" s="58"/>
      <c r="AN24" s="56"/>
      <c r="AO24" s="57"/>
      <c r="AP24" s="57"/>
      <c r="AQ24" s="58"/>
      <c r="AR24" s="56"/>
      <c r="AS24" s="57"/>
      <c r="AT24" s="57"/>
      <c r="AU24" s="58"/>
      <c r="AV24" s="56"/>
      <c r="AW24" s="57"/>
      <c r="AX24" s="57"/>
      <c r="AY24" s="58"/>
      <c r="AZ24" s="56"/>
      <c r="BA24" s="57"/>
      <c r="BB24" s="57"/>
      <c r="BC24" s="58"/>
      <c r="BD24" s="56"/>
      <c r="BE24" s="57"/>
      <c r="BF24" s="57"/>
      <c r="BG24" s="58"/>
      <c r="BH24" s="56"/>
      <c r="BI24" s="57"/>
      <c r="BJ24" s="57"/>
      <c r="BK24" s="58"/>
      <c r="BL24" s="56"/>
      <c r="BM24" s="57"/>
      <c r="BN24" s="57"/>
      <c r="BO24" s="58"/>
      <c r="BP24" s="56"/>
      <c r="BQ24" s="57"/>
      <c r="BR24" s="57"/>
      <c r="BS24" s="58"/>
      <c r="BT24" s="56"/>
      <c r="BU24" s="57"/>
      <c r="BV24" s="57"/>
      <c r="BW24" s="58"/>
      <c r="BX24" s="56"/>
      <c r="BY24" s="57"/>
      <c r="BZ24" s="57"/>
      <c r="CA24" s="58"/>
      <c r="CB24" s="56"/>
      <c r="CC24" s="57"/>
      <c r="CD24" s="57"/>
      <c r="CE24" s="58"/>
      <c r="CF24" s="56"/>
      <c r="CG24" s="57"/>
      <c r="CH24" s="57"/>
      <c r="CI24" s="58"/>
      <c r="CJ24" s="56"/>
      <c r="CK24" s="57"/>
      <c r="CL24" s="57"/>
      <c r="CM24" s="58"/>
      <c r="CN24" s="56"/>
      <c r="CO24" s="57"/>
      <c r="CP24" s="57"/>
      <c r="CQ24" s="58"/>
      <c r="CR24" s="56"/>
      <c r="CS24" s="57"/>
      <c r="CT24" s="57"/>
      <c r="CU24" s="58"/>
      <c r="CV24" s="56"/>
      <c r="CW24" s="57"/>
      <c r="CX24" s="57"/>
      <c r="CY24" s="58"/>
      <c r="CZ24" s="56"/>
      <c r="DA24" s="57"/>
      <c r="DB24" s="57"/>
      <c r="DC24" s="58"/>
      <c r="DD24" s="56"/>
      <c r="DE24" s="57"/>
      <c r="DF24" s="57"/>
      <c r="DG24" s="58"/>
      <c r="DH24" s="56"/>
      <c r="DI24" s="57"/>
      <c r="DJ24" s="57"/>
      <c r="DK24" s="58"/>
      <c r="DL24" s="56"/>
      <c r="DM24" s="57"/>
      <c r="DN24" s="57"/>
      <c r="DO24" s="58"/>
      <c r="DP24" s="56"/>
      <c r="DQ24" s="57"/>
      <c r="DR24" s="57"/>
      <c r="DS24" s="58"/>
      <c r="DT24" s="56"/>
      <c r="DU24" s="57"/>
      <c r="DV24" s="57"/>
      <c r="DW24" s="58"/>
    </row>
    <row r="25" spans="1:156" ht="11.25" customHeight="1" x14ac:dyDescent="0.2">
      <c r="A25" s="5"/>
      <c r="C25" s="1"/>
      <c r="D25" s="1"/>
      <c r="E25" s="1"/>
      <c r="F25" s="1"/>
      <c r="G25" s="1"/>
      <c r="I25" s="1"/>
      <c r="L25" s="4" t="s">
        <v>18</v>
      </c>
      <c r="AD25" s="1"/>
      <c r="AE25" s="1"/>
      <c r="AF25" s="56"/>
      <c r="AG25" s="57"/>
      <c r="AH25" s="57"/>
      <c r="AI25" s="58"/>
      <c r="AJ25" s="56"/>
      <c r="AK25" s="57"/>
      <c r="AL25" s="57"/>
      <c r="AM25" s="58"/>
      <c r="AN25" s="56"/>
      <c r="AO25" s="57"/>
      <c r="AP25" s="57"/>
      <c r="AQ25" s="58"/>
      <c r="AR25" s="56"/>
      <c r="AS25" s="57"/>
      <c r="AT25" s="57"/>
      <c r="AU25" s="58"/>
      <c r="AV25" s="56"/>
      <c r="AW25" s="57"/>
      <c r="AX25" s="57"/>
      <c r="AY25" s="58"/>
      <c r="AZ25" s="56"/>
      <c r="BA25" s="57"/>
      <c r="BB25" s="57"/>
      <c r="BC25" s="58"/>
      <c r="BD25" s="56"/>
      <c r="BE25" s="57"/>
      <c r="BF25" s="57"/>
      <c r="BG25" s="58"/>
      <c r="BH25" s="56"/>
      <c r="BI25" s="57"/>
      <c r="BJ25" s="57"/>
      <c r="BK25" s="58"/>
      <c r="BL25" s="56"/>
      <c r="BM25" s="57"/>
      <c r="BN25" s="57"/>
      <c r="BO25" s="58"/>
      <c r="BP25" s="56"/>
      <c r="BQ25" s="57"/>
      <c r="BR25" s="57"/>
      <c r="BS25" s="58"/>
      <c r="BT25" s="56"/>
      <c r="BU25" s="57"/>
      <c r="BV25" s="57"/>
      <c r="BW25" s="58"/>
      <c r="BX25" s="56"/>
      <c r="BY25" s="57"/>
      <c r="BZ25" s="57"/>
      <c r="CA25" s="58"/>
      <c r="CB25" s="56"/>
      <c r="CC25" s="57"/>
      <c r="CD25" s="57"/>
      <c r="CE25" s="58"/>
      <c r="CF25" s="56"/>
      <c r="CG25" s="57"/>
      <c r="CH25" s="57"/>
      <c r="CI25" s="58"/>
      <c r="CJ25" s="56"/>
      <c r="CK25" s="57"/>
      <c r="CL25" s="57"/>
      <c r="CM25" s="58"/>
      <c r="CN25" s="56"/>
      <c r="CO25" s="57"/>
      <c r="CP25" s="57"/>
      <c r="CQ25" s="58"/>
      <c r="CR25" s="56"/>
      <c r="CS25" s="57"/>
      <c r="CT25" s="57"/>
      <c r="CU25" s="58"/>
      <c r="CV25" s="56"/>
      <c r="CW25" s="57"/>
      <c r="CX25" s="57"/>
      <c r="CY25" s="58"/>
      <c r="CZ25" s="56"/>
      <c r="DA25" s="57"/>
      <c r="DB25" s="57"/>
      <c r="DC25" s="58"/>
      <c r="DD25" s="56"/>
      <c r="DE25" s="57"/>
      <c r="DF25" s="57"/>
      <c r="DG25" s="58"/>
      <c r="DH25" s="56"/>
      <c r="DI25" s="57"/>
      <c r="DJ25" s="57"/>
      <c r="DK25" s="58"/>
      <c r="DL25" s="56"/>
      <c r="DM25" s="57"/>
      <c r="DN25" s="57"/>
      <c r="DO25" s="58"/>
      <c r="DP25" s="56"/>
      <c r="DQ25" s="57"/>
      <c r="DR25" s="57"/>
      <c r="DS25" s="58"/>
      <c r="DT25" s="56"/>
      <c r="DU25" s="57"/>
      <c r="DV25" s="57"/>
      <c r="DW25" s="58"/>
    </row>
    <row r="26" spans="1:156" ht="11.25" customHeight="1" x14ac:dyDescent="0.2">
      <c r="A26" s="5"/>
      <c r="C26" s="1"/>
      <c r="D26" s="1"/>
      <c r="E26" s="1"/>
      <c r="F26" s="1"/>
      <c r="G26" s="1"/>
      <c r="I26" s="1"/>
      <c r="L26" s="4" t="s">
        <v>19</v>
      </c>
      <c r="AD26" s="1"/>
      <c r="AE26" s="1"/>
      <c r="AF26" s="56"/>
      <c r="AG26" s="57"/>
      <c r="AH26" s="57"/>
      <c r="AI26" s="58"/>
      <c r="AJ26" s="56"/>
      <c r="AK26" s="57"/>
      <c r="AL26" s="57"/>
      <c r="AM26" s="58"/>
      <c r="AN26" s="56"/>
      <c r="AO26" s="57"/>
      <c r="AP26" s="57"/>
      <c r="AQ26" s="58"/>
      <c r="AR26" s="56"/>
      <c r="AS26" s="57"/>
      <c r="AT26" s="57"/>
      <c r="AU26" s="58"/>
      <c r="AV26" s="56"/>
      <c r="AW26" s="57"/>
      <c r="AX26" s="57"/>
      <c r="AY26" s="58"/>
      <c r="AZ26" s="56"/>
      <c r="BA26" s="57"/>
      <c r="BB26" s="57"/>
      <c r="BC26" s="58"/>
      <c r="BD26" s="56"/>
      <c r="BE26" s="57"/>
      <c r="BF26" s="57"/>
      <c r="BG26" s="58"/>
      <c r="BH26" s="56"/>
      <c r="BI26" s="57"/>
      <c r="BJ26" s="57"/>
      <c r="BK26" s="58"/>
      <c r="BL26" s="56"/>
      <c r="BM26" s="57"/>
      <c r="BN26" s="57"/>
      <c r="BO26" s="58"/>
      <c r="BP26" s="56"/>
      <c r="BQ26" s="57"/>
      <c r="BR26" s="57"/>
      <c r="BS26" s="58"/>
      <c r="BT26" s="56"/>
      <c r="BU26" s="57"/>
      <c r="BV26" s="57"/>
      <c r="BW26" s="58"/>
      <c r="BX26" s="56"/>
      <c r="BY26" s="57"/>
      <c r="BZ26" s="57"/>
      <c r="CA26" s="58"/>
      <c r="CB26" s="56"/>
      <c r="CC26" s="57"/>
      <c r="CD26" s="57"/>
      <c r="CE26" s="58"/>
      <c r="CF26" s="56"/>
      <c r="CG26" s="57"/>
      <c r="CH26" s="57"/>
      <c r="CI26" s="58"/>
      <c r="CJ26" s="56"/>
      <c r="CK26" s="57"/>
      <c r="CL26" s="57"/>
      <c r="CM26" s="58"/>
      <c r="CN26" s="56"/>
      <c r="CO26" s="57"/>
      <c r="CP26" s="57"/>
      <c r="CQ26" s="58"/>
      <c r="CR26" s="56"/>
      <c r="CS26" s="57"/>
      <c r="CT26" s="57"/>
      <c r="CU26" s="58"/>
      <c r="CV26" s="56"/>
      <c r="CW26" s="57"/>
      <c r="CX26" s="57"/>
      <c r="CY26" s="58"/>
      <c r="CZ26" s="56"/>
      <c r="DA26" s="57"/>
      <c r="DB26" s="57"/>
      <c r="DC26" s="58"/>
      <c r="DD26" s="56"/>
      <c r="DE26" s="57"/>
      <c r="DF26" s="57"/>
      <c r="DG26" s="58"/>
      <c r="DH26" s="56"/>
      <c r="DI26" s="57"/>
      <c r="DJ26" s="57"/>
      <c r="DK26" s="58"/>
      <c r="DL26" s="56"/>
      <c r="DM26" s="57"/>
      <c r="DN26" s="57"/>
      <c r="DO26" s="58"/>
      <c r="DP26" s="56"/>
      <c r="DQ26" s="57"/>
      <c r="DR26" s="57"/>
      <c r="DS26" s="58"/>
      <c r="DT26" s="56"/>
      <c r="DU26" s="57"/>
      <c r="DV26" s="57"/>
      <c r="DW26" s="58"/>
    </row>
    <row r="27" spans="1:156" ht="11.25" customHeight="1" x14ac:dyDescent="0.2">
      <c r="A27" s="5"/>
      <c r="C27" s="1"/>
      <c r="D27" s="1"/>
      <c r="E27" s="1"/>
      <c r="F27" s="1"/>
      <c r="G27" s="1"/>
      <c r="I27" s="1"/>
      <c r="L27" s="4" t="s">
        <v>20</v>
      </c>
      <c r="AD27" s="1"/>
      <c r="AE27" s="1"/>
      <c r="AF27" s="56"/>
      <c r="AG27" s="57"/>
      <c r="AH27" s="57"/>
      <c r="AI27" s="58"/>
      <c r="AJ27" s="56"/>
      <c r="AK27" s="57"/>
      <c r="AL27" s="57"/>
      <c r="AM27" s="58"/>
      <c r="AN27" s="56"/>
      <c r="AO27" s="57"/>
      <c r="AP27" s="57"/>
      <c r="AQ27" s="58"/>
      <c r="AR27" s="56"/>
      <c r="AS27" s="57"/>
      <c r="AT27" s="57"/>
      <c r="AU27" s="58"/>
      <c r="AV27" s="56"/>
      <c r="AW27" s="57"/>
      <c r="AX27" s="57"/>
      <c r="AY27" s="58"/>
      <c r="AZ27" s="56"/>
      <c r="BA27" s="57"/>
      <c r="BB27" s="57"/>
      <c r="BC27" s="58"/>
      <c r="BD27" s="56"/>
      <c r="BE27" s="57"/>
      <c r="BF27" s="57"/>
      <c r="BG27" s="58"/>
      <c r="BH27" s="56"/>
      <c r="BI27" s="57"/>
      <c r="BJ27" s="57"/>
      <c r="BK27" s="58"/>
      <c r="BL27" s="56"/>
      <c r="BM27" s="57"/>
      <c r="BN27" s="57"/>
      <c r="BO27" s="58"/>
      <c r="BP27" s="56"/>
      <c r="BQ27" s="57"/>
      <c r="BR27" s="57"/>
      <c r="BS27" s="58"/>
      <c r="BT27" s="56"/>
      <c r="BU27" s="57"/>
      <c r="BV27" s="57"/>
      <c r="BW27" s="58"/>
      <c r="BX27" s="56"/>
      <c r="BY27" s="57"/>
      <c r="BZ27" s="57"/>
      <c r="CA27" s="58"/>
      <c r="CB27" s="56"/>
      <c r="CC27" s="57"/>
      <c r="CD27" s="57"/>
      <c r="CE27" s="58"/>
      <c r="CF27" s="56"/>
      <c r="CG27" s="57"/>
      <c r="CH27" s="57"/>
      <c r="CI27" s="58"/>
      <c r="CJ27" s="56"/>
      <c r="CK27" s="57"/>
      <c r="CL27" s="57"/>
      <c r="CM27" s="58"/>
      <c r="CN27" s="56"/>
      <c r="CO27" s="57"/>
      <c r="CP27" s="57"/>
      <c r="CQ27" s="58"/>
      <c r="CR27" s="56"/>
      <c r="CS27" s="57"/>
      <c r="CT27" s="57"/>
      <c r="CU27" s="58"/>
      <c r="CV27" s="56"/>
      <c r="CW27" s="57"/>
      <c r="CX27" s="57"/>
      <c r="CY27" s="58"/>
      <c r="CZ27" s="56"/>
      <c r="DA27" s="57"/>
      <c r="DB27" s="57"/>
      <c r="DC27" s="58"/>
      <c r="DD27" s="56"/>
      <c r="DE27" s="57"/>
      <c r="DF27" s="57"/>
      <c r="DG27" s="58"/>
      <c r="DH27" s="56"/>
      <c r="DI27" s="57"/>
      <c r="DJ27" s="57"/>
      <c r="DK27" s="58"/>
      <c r="DL27" s="56"/>
      <c r="DM27" s="57"/>
      <c r="DN27" s="57"/>
      <c r="DO27" s="58"/>
      <c r="DP27" s="56"/>
      <c r="DQ27" s="57"/>
      <c r="DR27" s="57"/>
      <c r="DS27" s="58"/>
      <c r="DT27" s="56"/>
      <c r="DU27" s="57"/>
      <c r="DV27" s="57"/>
      <c r="DW27" s="58"/>
    </row>
    <row r="28" spans="1:156" ht="11.25" customHeight="1" x14ac:dyDescent="0.2">
      <c r="A28" s="5"/>
      <c r="C28" s="1"/>
      <c r="D28" s="1"/>
      <c r="E28" s="1"/>
      <c r="F28" s="1"/>
      <c r="G28" s="1"/>
      <c r="I28" s="1"/>
      <c r="L28" s="4" t="s">
        <v>21</v>
      </c>
      <c r="AD28" s="1"/>
      <c r="AE28" s="1"/>
      <c r="AF28" s="56"/>
      <c r="AG28" s="57"/>
      <c r="AH28" s="57"/>
      <c r="AI28" s="58"/>
      <c r="AJ28" s="56"/>
      <c r="AK28" s="57"/>
      <c r="AL28" s="57"/>
      <c r="AM28" s="58"/>
      <c r="AN28" s="56"/>
      <c r="AO28" s="57"/>
      <c r="AP28" s="57"/>
      <c r="AQ28" s="58"/>
      <c r="AR28" s="56"/>
      <c r="AS28" s="57"/>
      <c r="AT28" s="57"/>
      <c r="AU28" s="58"/>
      <c r="AV28" s="56"/>
      <c r="AW28" s="57"/>
      <c r="AX28" s="57"/>
      <c r="AY28" s="58"/>
      <c r="AZ28" s="56"/>
      <c r="BA28" s="57"/>
      <c r="BB28" s="57"/>
      <c r="BC28" s="58"/>
      <c r="BD28" s="56"/>
      <c r="BE28" s="57"/>
      <c r="BF28" s="57"/>
      <c r="BG28" s="58"/>
      <c r="BH28" s="56"/>
      <c r="BI28" s="57"/>
      <c r="BJ28" s="57"/>
      <c r="BK28" s="58"/>
      <c r="BL28" s="56"/>
      <c r="BM28" s="57"/>
      <c r="BN28" s="57"/>
      <c r="BO28" s="58"/>
      <c r="BP28" s="56"/>
      <c r="BQ28" s="57"/>
      <c r="BR28" s="57"/>
      <c r="BS28" s="58"/>
      <c r="BT28" s="56"/>
      <c r="BU28" s="57"/>
      <c r="BV28" s="57"/>
      <c r="BW28" s="58"/>
      <c r="BX28" s="56"/>
      <c r="BY28" s="57"/>
      <c r="BZ28" s="57"/>
      <c r="CA28" s="58"/>
      <c r="CB28" s="56"/>
      <c r="CC28" s="57"/>
      <c r="CD28" s="57"/>
      <c r="CE28" s="58"/>
      <c r="CF28" s="56"/>
      <c r="CG28" s="57"/>
      <c r="CH28" s="57"/>
      <c r="CI28" s="58"/>
      <c r="CJ28" s="56"/>
      <c r="CK28" s="57"/>
      <c r="CL28" s="57"/>
      <c r="CM28" s="58"/>
      <c r="CN28" s="56"/>
      <c r="CO28" s="57"/>
      <c r="CP28" s="57"/>
      <c r="CQ28" s="58"/>
      <c r="CR28" s="56"/>
      <c r="CS28" s="57"/>
      <c r="CT28" s="57"/>
      <c r="CU28" s="58"/>
      <c r="CV28" s="56"/>
      <c r="CW28" s="57"/>
      <c r="CX28" s="57"/>
      <c r="CY28" s="58"/>
      <c r="CZ28" s="56"/>
      <c r="DA28" s="57"/>
      <c r="DB28" s="57"/>
      <c r="DC28" s="58"/>
      <c r="DD28" s="56"/>
      <c r="DE28" s="57"/>
      <c r="DF28" s="57"/>
      <c r="DG28" s="58"/>
      <c r="DH28" s="56"/>
      <c r="DI28" s="57"/>
      <c r="DJ28" s="57"/>
      <c r="DK28" s="58"/>
      <c r="DL28" s="56"/>
      <c r="DM28" s="57"/>
      <c r="DN28" s="57"/>
      <c r="DO28" s="58"/>
      <c r="DP28" s="56"/>
      <c r="DQ28" s="57"/>
      <c r="DR28" s="57"/>
      <c r="DS28" s="58"/>
      <c r="DT28" s="56"/>
      <c r="DU28" s="57"/>
      <c r="DV28" s="57"/>
      <c r="DW28" s="58"/>
    </row>
    <row r="29" spans="1:156" ht="11.25" customHeight="1" x14ac:dyDescent="0.2">
      <c r="A29" s="5"/>
      <c r="C29" s="1"/>
      <c r="D29" s="1"/>
      <c r="E29" s="1"/>
      <c r="F29" s="1"/>
      <c r="G29" s="1"/>
      <c r="I29" s="1"/>
      <c r="L29" s="4" t="s">
        <v>22</v>
      </c>
      <c r="AD29" s="1"/>
      <c r="AE29" s="1"/>
      <c r="AF29" s="56"/>
      <c r="AG29" s="57"/>
      <c r="AH29" s="57"/>
      <c r="AI29" s="58"/>
      <c r="AJ29" s="56"/>
      <c r="AK29" s="57"/>
      <c r="AL29" s="57"/>
      <c r="AM29" s="58"/>
      <c r="AN29" s="56"/>
      <c r="AO29" s="57"/>
      <c r="AP29" s="57"/>
      <c r="AQ29" s="58"/>
      <c r="AR29" s="56"/>
      <c r="AS29" s="57"/>
      <c r="AT29" s="57"/>
      <c r="AU29" s="58"/>
      <c r="AV29" s="56"/>
      <c r="AW29" s="57"/>
      <c r="AX29" s="57"/>
      <c r="AY29" s="58"/>
      <c r="AZ29" s="56"/>
      <c r="BA29" s="57"/>
      <c r="BB29" s="57"/>
      <c r="BC29" s="58"/>
      <c r="BD29" s="56"/>
      <c r="BE29" s="57"/>
      <c r="BF29" s="57"/>
      <c r="BG29" s="58"/>
      <c r="BH29" s="56"/>
      <c r="BI29" s="57"/>
      <c r="BJ29" s="57"/>
      <c r="BK29" s="58"/>
      <c r="BL29" s="56"/>
      <c r="BM29" s="57"/>
      <c r="BN29" s="57"/>
      <c r="BO29" s="58"/>
      <c r="BP29" s="56"/>
      <c r="BQ29" s="57"/>
      <c r="BR29" s="57"/>
      <c r="BS29" s="58"/>
      <c r="BT29" s="56"/>
      <c r="BU29" s="57"/>
      <c r="BV29" s="57"/>
      <c r="BW29" s="58"/>
      <c r="BX29" s="56"/>
      <c r="BY29" s="57"/>
      <c r="BZ29" s="57"/>
      <c r="CA29" s="58"/>
      <c r="CB29" s="56"/>
      <c r="CC29" s="57"/>
      <c r="CD29" s="57"/>
      <c r="CE29" s="58"/>
      <c r="CF29" s="56"/>
      <c r="CG29" s="57"/>
      <c r="CH29" s="57"/>
      <c r="CI29" s="58"/>
      <c r="CJ29" s="56"/>
      <c r="CK29" s="57"/>
      <c r="CL29" s="57"/>
      <c r="CM29" s="58"/>
      <c r="CN29" s="56"/>
      <c r="CO29" s="57"/>
      <c r="CP29" s="57"/>
      <c r="CQ29" s="58"/>
      <c r="CR29" s="56"/>
      <c r="CS29" s="57"/>
      <c r="CT29" s="57"/>
      <c r="CU29" s="58"/>
      <c r="CV29" s="56"/>
      <c r="CW29" s="57"/>
      <c r="CX29" s="57"/>
      <c r="CY29" s="58"/>
      <c r="CZ29" s="56"/>
      <c r="DA29" s="57"/>
      <c r="DB29" s="57"/>
      <c r="DC29" s="58"/>
      <c r="DD29" s="56"/>
      <c r="DE29" s="57"/>
      <c r="DF29" s="57"/>
      <c r="DG29" s="58"/>
      <c r="DH29" s="56"/>
      <c r="DI29" s="57"/>
      <c r="DJ29" s="57"/>
      <c r="DK29" s="58"/>
      <c r="DL29" s="56"/>
      <c r="DM29" s="57"/>
      <c r="DN29" s="57"/>
      <c r="DO29" s="58"/>
      <c r="DP29" s="56"/>
      <c r="DQ29" s="57"/>
      <c r="DR29" s="57"/>
      <c r="DS29" s="58"/>
      <c r="DT29" s="56"/>
      <c r="DU29" s="57"/>
      <c r="DV29" s="57"/>
      <c r="DW29" s="58"/>
    </row>
    <row r="30" spans="1:156" ht="11.25" customHeight="1" x14ac:dyDescent="0.2">
      <c r="A30" s="5"/>
      <c r="C30" s="1"/>
      <c r="D30" s="1"/>
      <c r="E30" s="1"/>
      <c r="F30" s="1"/>
      <c r="G30" s="1"/>
      <c r="I30" s="1"/>
      <c r="L30" s="4" t="s">
        <v>23</v>
      </c>
      <c r="AD30" s="1"/>
      <c r="AE30" s="1"/>
      <c r="AF30" s="56"/>
      <c r="AG30" s="57"/>
      <c r="AH30" s="57"/>
      <c r="AI30" s="58"/>
      <c r="AJ30" s="56"/>
      <c r="AK30" s="57"/>
      <c r="AL30" s="57"/>
      <c r="AM30" s="58"/>
      <c r="AN30" s="56"/>
      <c r="AO30" s="57"/>
      <c r="AP30" s="57"/>
      <c r="AQ30" s="58"/>
      <c r="AR30" s="56"/>
      <c r="AS30" s="57"/>
      <c r="AT30" s="57"/>
      <c r="AU30" s="58"/>
      <c r="AV30" s="56"/>
      <c r="AW30" s="57"/>
      <c r="AX30" s="57"/>
      <c r="AY30" s="58"/>
      <c r="AZ30" s="56"/>
      <c r="BA30" s="57"/>
      <c r="BB30" s="57"/>
      <c r="BC30" s="58"/>
      <c r="BD30" s="56"/>
      <c r="BE30" s="57"/>
      <c r="BF30" s="57"/>
      <c r="BG30" s="58"/>
      <c r="BH30" s="56"/>
      <c r="BI30" s="57"/>
      <c r="BJ30" s="57"/>
      <c r="BK30" s="58"/>
      <c r="BL30" s="56"/>
      <c r="BM30" s="57"/>
      <c r="BN30" s="57"/>
      <c r="BO30" s="58"/>
      <c r="BP30" s="56"/>
      <c r="BQ30" s="57"/>
      <c r="BR30" s="57"/>
      <c r="BS30" s="58"/>
      <c r="BT30" s="56"/>
      <c r="BU30" s="57"/>
      <c r="BV30" s="57"/>
      <c r="BW30" s="58"/>
      <c r="BX30" s="56"/>
      <c r="BY30" s="57"/>
      <c r="BZ30" s="57"/>
      <c r="CA30" s="58"/>
      <c r="CB30" s="56"/>
      <c r="CC30" s="57"/>
      <c r="CD30" s="57"/>
      <c r="CE30" s="58"/>
      <c r="CF30" s="56"/>
      <c r="CG30" s="57"/>
      <c r="CH30" s="57"/>
      <c r="CI30" s="58"/>
      <c r="CJ30" s="56"/>
      <c r="CK30" s="57"/>
      <c r="CL30" s="57"/>
      <c r="CM30" s="58"/>
      <c r="CN30" s="56"/>
      <c r="CO30" s="57"/>
      <c r="CP30" s="57"/>
      <c r="CQ30" s="58"/>
      <c r="CR30" s="56"/>
      <c r="CS30" s="57"/>
      <c r="CT30" s="57"/>
      <c r="CU30" s="58"/>
      <c r="CV30" s="56"/>
      <c r="CW30" s="57"/>
      <c r="CX30" s="57"/>
      <c r="CY30" s="58"/>
      <c r="CZ30" s="56"/>
      <c r="DA30" s="57"/>
      <c r="DB30" s="57"/>
      <c r="DC30" s="58"/>
      <c r="DD30" s="56"/>
      <c r="DE30" s="57"/>
      <c r="DF30" s="57"/>
      <c r="DG30" s="58"/>
      <c r="DH30" s="56"/>
      <c r="DI30" s="57"/>
      <c r="DJ30" s="57"/>
      <c r="DK30" s="58"/>
      <c r="DL30" s="56"/>
      <c r="DM30" s="57"/>
      <c r="DN30" s="57"/>
      <c r="DO30" s="58"/>
      <c r="DP30" s="56"/>
      <c r="DQ30" s="57"/>
      <c r="DR30" s="57"/>
      <c r="DS30" s="58"/>
      <c r="DT30" s="56"/>
      <c r="DU30" s="57"/>
      <c r="DV30" s="57"/>
      <c r="DW30" s="58"/>
    </row>
    <row r="31" spans="1:156" ht="11.25" customHeight="1" x14ac:dyDescent="0.2">
      <c r="A31" s="5"/>
      <c r="C31" s="1"/>
      <c r="D31" s="1"/>
      <c r="E31" s="1"/>
      <c r="F31" s="1"/>
      <c r="G31" s="1"/>
      <c r="I31" s="1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ER31" s="59"/>
      <c r="ES31" s="59"/>
      <c r="ET31" s="59"/>
      <c r="EU31" s="59"/>
      <c r="EV31" s="59"/>
      <c r="EW31" s="59"/>
      <c r="EX31" s="59"/>
      <c r="EY31" s="59"/>
      <c r="EZ31" s="59"/>
    </row>
    <row r="32" spans="1:156" ht="11.25" customHeight="1" x14ac:dyDescent="0.2">
      <c r="A32" s="5"/>
      <c r="C32" s="1"/>
      <c r="D32" s="1"/>
      <c r="E32" s="1"/>
      <c r="F32" s="1"/>
      <c r="G32" s="1"/>
      <c r="I32" s="1"/>
      <c r="L32" s="60"/>
      <c r="M32" s="61"/>
      <c r="N32" s="61"/>
      <c r="O32" s="62"/>
      <c r="P32" s="59"/>
      <c r="Q32" s="63" t="s">
        <v>24</v>
      </c>
      <c r="R32" s="59"/>
      <c r="S32" s="59"/>
      <c r="T32" s="59"/>
      <c r="U32" s="59"/>
      <c r="AO32" s="64"/>
      <c r="AP32" s="65"/>
      <c r="AQ32" s="65"/>
      <c r="AR32" s="66"/>
      <c r="AS32" s="59"/>
      <c r="AT32" s="63" t="s">
        <v>27</v>
      </c>
      <c r="AU32" s="59"/>
      <c r="AV32" s="59"/>
      <c r="AW32" s="59"/>
      <c r="AX32" s="59"/>
      <c r="AY32" s="59"/>
      <c r="AZ32" s="59"/>
      <c r="BE32" s="59"/>
      <c r="BR32" s="67"/>
      <c r="BS32" s="68"/>
      <c r="BT32" s="68"/>
      <c r="BU32" s="69"/>
      <c r="BV32" s="59"/>
      <c r="BW32" s="63" t="s">
        <v>28</v>
      </c>
      <c r="BX32" s="59"/>
      <c r="BY32" s="59"/>
      <c r="BZ32" s="59"/>
      <c r="CA32" s="59"/>
      <c r="CB32" s="59"/>
      <c r="CJ32" s="59"/>
      <c r="CK32" s="59"/>
      <c r="CL32" s="59"/>
      <c r="CM32" s="59"/>
      <c r="CN32" s="59"/>
      <c r="CO32" s="59"/>
      <c r="CP32" s="59"/>
      <c r="CQ32" s="59"/>
      <c r="CU32" s="70"/>
      <c r="CV32" s="71"/>
      <c r="CW32" s="71"/>
      <c r="CX32" s="72"/>
      <c r="CY32" s="59"/>
      <c r="CZ32" s="63" t="s">
        <v>29</v>
      </c>
      <c r="DA32" s="59"/>
      <c r="DB32" s="59"/>
      <c r="DX32" s="122"/>
      <c r="DY32" s="123"/>
      <c r="DZ32" s="123"/>
      <c r="EA32" s="124"/>
      <c r="EB32" s="59"/>
      <c r="EC32" s="63" t="s">
        <v>344</v>
      </c>
      <c r="ED32" s="59"/>
      <c r="EE32" s="59"/>
    </row>
    <row r="33" spans="1:156" ht="11.25" customHeight="1" x14ac:dyDescent="0.2">
      <c r="A33" s="5"/>
      <c r="C33" s="1"/>
      <c r="D33" s="1"/>
      <c r="E33" s="1"/>
      <c r="F33" s="1"/>
      <c r="G33" s="1"/>
      <c r="I33" s="1"/>
      <c r="L33" s="59" t="s">
        <v>25</v>
      </c>
      <c r="M33" s="59"/>
      <c r="N33" s="59"/>
      <c r="O33" s="59"/>
      <c r="P33" s="59"/>
      <c r="Q33" s="59"/>
      <c r="R33" s="59"/>
      <c r="S33" s="59"/>
      <c r="T33" s="59"/>
      <c r="U33" s="59"/>
      <c r="AO33" s="59" t="s">
        <v>151</v>
      </c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E33" s="59"/>
      <c r="BR33" s="59" t="s">
        <v>152</v>
      </c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J33" s="59"/>
      <c r="CK33" s="59"/>
      <c r="CL33" s="59"/>
      <c r="CM33" s="59"/>
      <c r="CN33" s="59"/>
      <c r="CO33" s="59"/>
      <c r="CP33" s="59"/>
      <c r="CQ33" s="59"/>
      <c r="CU33" s="59" t="s">
        <v>153</v>
      </c>
      <c r="CV33" s="59"/>
      <c r="CW33" s="59"/>
      <c r="CX33" s="59"/>
      <c r="CY33" s="59"/>
      <c r="CZ33" s="59"/>
      <c r="DA33" s="59"/>
      <c r="DB33" s="59"/>
      <c r="DX33" s="59" t="s">
        <v>345</v>
      </c>
      <c r="DY33" s="59"/>
      <c r="DZ33" s="59"/>
      <c r="EA33" s="59"/>
      <c r="EB33" s="59"/>
      <c r="EC33" s="59"/>
      <c r="ED33" s="59"/>
      <c r="EE33" s="59"/>
    </row>
    <row r="34" spans="1:156" ht="11.25" customHeight="1" x14ac:dyDescent="0.2">
      <c r="A34" s="5"/>
      <c r="C34" s="1"/>
      <c r="D34" s="1"/>
      <c r="E34" s="1"/>
      <c r="F34" s="1"/>
      <c r="G34" s="1"/>
      <c r="I34" s="1"/>
      <c r="L34" s="59" t="s">
        <v>26</v>
      </c>
      <c r="M34" s="59"/>
      <c r="N34" s="59"/>
      <c r="O34" s="59"/>
      <c r="P34" s="59"/>
      <c r="Q34" s="59"/>
      <c r="R34" s="59"/>
      <c r="S34" s="59"/>
      <c r="T34" s="59"/>
      <c r="U34" s="59"/>
      <c r="AO34" s="59" t="s">
        <v>26</v>
      </c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E34" s="59"/>
      <c r="BR34" s="59" t="s">
        <v>26</v>
      </c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J34" s="59"/>
      <c r="CK34" s="59"/>
      <c r="CL34" s="59"/>
      <c r="CM34" s="59"/>
      <c r="CN34" s="59"/>
      <c r="CO34" s="59"/>
      <c r="CP34" s="59"/>
      <c r="CQ34" s="59"/>
      <c r="CU34" s="59" t="s">
        <v>26</v>
      </c>
      <c r="CV34" s="59"/>
      <c r="CW34" s="59"/>
      <c r="CX34" s="59"/>
      <c r="CY34" s="59"/>
      <c r="CZ34" s="59"/>
      <c r="DA34" s="59"/>
      <c r="DB34" s="59"/>
      <c r="DX34" s="59" t="s">
        <v>26</v>
      </c>
      <c r="DY34" s="59"/>
      <c r="DZ34" s="59"/>
      <c r="EA34" s="59"/>
      <c r="EB34" s="59"/>
      <c r="EC34" s="59"/>
      <c r="ED34" s="59"/>
      <c r="EE34" s="59"/>
    </row>
    <row r="35" spans="1:156" ht="11.25" customHeight="1" x14ac:dyDescent="0.2">
      <c r="A35" s="5"/>
      <c r="C35" s="1"/>
      <c r="D35" s="1"/>
      <c r="E35" s="1"/>
      <c r="F35" s="1"/>
      <c r="G35" s="1"/>
      <c r="I35" s="1"/>
      <c r="L35" s="59" t="s">
        <v>53</v>
      </c>
      <c r="M35" s="59"/>
      <c r="N35" s="59"/>
      <c r="O35" s="59"/>
      <c r="P35" s="59"/>
      <c r="Q35" s="59"/>
      <c r="R35" s="59"/>
      <c r="S35" s="59"/>
      <c r="T35" s="59"/>
      <c r="U35" s="59"/>
      <c r="AO35" s="59" t="s">
        <v>53</v>
      </c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E35" s="59"/>
      <c r="BR35" s="59" t="s">
        <v>53</v>
      </c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J35" s="59"/>
      <c r="CK35" s="59"/>
      <c r="CL35" s="59"/>
      <c r="CM35" s="59"/>
      <c r="CN35" s="59"/>
      <c r="CO35" s="59"/>
      <c r="CP35" s="59"/>
      <c r="CQ35" s="59"/>
      <c r="CU35" s="59" t="s">
        <v>53</v>
      </c>
      <c r="CV35" s="59"/>
      <c r="CW35" s="59"/>
      <c r="CX35" s="59"/>
      <c r="CY35" s="59"/>
      <c r="CZ35" s="59"/>
      <c r="DA35" s="59"/>
      <c r="DB35" s="59"/>
      <c r="DX35" s="59" t="s">
        <v>53</v>
      </c>
      <c r="DY35" s="59"/>
      <c r="DZ35" s="59"/>
      <c r="EA35" s="59"/>
      <c r="EB35" s="59"/>
      <c r="EC35" s="59"/>
      <c r="ED35" s="59"/>
      <c r="EE35" s="59"/>
    </row>
    <row r="36" spans="1:156" ht="11.25" customHeight="1" x14ac:dyDescent="0.2">
      <c r="A36" s="5"/>
      <c r="C36" s="1"/>
      <c r="D36" s="1"/>
      <c r="E36" s="1"/>
      <c r="F36" s="1"/>
      <c r="G36" s="1"/>
      <c r="I36" s="1"/>
      <c r="L36" s="59"/>
      <c r="M36" s="59"/>
      <c r="N36" s="59"/>
      <c r="O36" s="59"/>
      <c r="P36" s="59"/>
      <c r="Q36" s="59"/>
      <c r="R36" s="59"/>
      <c r="S36" s="59"/>
      <c r="T36" s="59"/>
      <c r="U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V36" s="59"/>
      <c r="BW36" s="59"/>
      <c r="BX36" s="59"/>
      <c r="BY36" s="59"/>
      <c r="BZ36" s="59"/>
      <c r="CA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Y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</row>
    <row r="37" spans="1:156" ht="11.25" customHeight="1" x14ac:dyDescent="0.2">
      <c r="A37" s="73" t="s">
        <v>8</v>
      </c>
      <c r="B37" s="74"/>
      <c r="C37" s="75" t="s">
        <v>9</v>
      </c>
      <c r="D37" s="74"/>
      <c r="E37" s="76" t="s">
        <v>10</v>
      </c>
      <c r="F37" s="74"/>
      <c r="G37" s="77" t="s">
        <v>11</v>
      </c>
      <c r="I37" s="125" t="s">
        <v>47</v>
      </c>
      <c r="L37" s="2" t="s">
        <v>186</v>
      </c>
      <c r="T37" s="59"/>
      <c r="U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V37" s="59"/>
      <c r="BW37" s="59"/>
      <c r="BX37" s="59"/>
      <c r="BY37" s="59"/>
      <c r="BZ37" s="59"/>
      <c r="CA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Y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</row>
    <row r="38" spans="1:156" ht="11.25" customHeight="1" x14ac:dyDescent="0.2">
      <c r="A38" s="5"/>
      <c r="C38" s="1"/>
      <c r="D38" s="1"/>
      <c r="E38" s="1"/>
      <c r="F38" s="1"/>
      <c r="G38" s="1"/>
      <c r="I38" s="1"/>
      <c r="L38" s="59"/>
      <c r="M38" s="59"/>
      <c r="N38" s="59"/>
      <c r="O38" s="59"/>
      <c r="P38" s="59"/>
      <c r="Q38" s="59"/>
      <c r="R38" s="59"/>
      <c r="S38" s="59"/>
      <c r="T38" s="59"/>
      <c r="U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V38" s="59"/>
      <c r="BW38" s="59"/>
      <c r="BX38" s="59"/>
      <c r="BY38" s="59"/>
      <c r="BZ38" s="59"/>
      <c r="CA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Y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</row>
    <row r="39" spans="1:156" ht="11.25" customHeight="1" x14ac:dyDescent="0.2">
      <c r="A39" s="5"/>
      <c r="C39" s="1"/>
      <c r="D39" s="1"/>
      <c r="E39" s="1"/>
      <c r="F39" s="1"/>
      <c r="G39" s="1"/>
      <c r="I39" s="1"/>
      <c r="L39" s="59"/>
      <c r="M39" s="59"/>
      <c r="N39" s="59"/>
      <c r="O39" s="59"/>
      <c r="P39" s="59"/>
      <c r="Q39" s="59"/>
      <c r="R39" s="59"/>
      <c r="S39" s="59"/>
      <c r="T39" s="59"/>
      <c r="U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V39" s="59"/>
      <c r="BW39" s="59"/>
      <c r="BX39" s="59"/>
      <c r="BY39" s="59"/>
      <c r="BZ39" s="59"/>
      <c r="CA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Y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</row>
    <row r="40" spans="1:156" ht="11.25" customHeight="1" x14ac:dyDescent="0.2">
      <c r="A40" s="5" t="s">
        <v>155</v>
      </c>
      <c r="C40" s="1"/>
      <c r="D40" s="1"/>
      <c r="E40" s="1"/>
      <c r="F40" s="1"/>
      <c r="G40" s="1"/>
      <c r="H40" s="1"/>
      <c r="I40" s="1"/>
      <c r="J40" s="1"/>
      <c r="K40" s="1"/>
      <c r="L40" s="6" t="s">
        <v>55</v>
      </c>
      <c r="M40" s="1"/>
      <c r="N40" s="1"/>
      <c r="O40" s="1"/>
      <c r="P40" s="1"/>
      <c r="Q40" s="1"/>
      <c r="R40" s="1"/>
      <c r="S40" s="1"/>
      <c r="T40" s="1"/>
      <c r="U40" s="1"/>
      <c r="AF40" s="2" t="s">
        <v>183</v>
      </c>
      <c r="AG40" s="78"/>
      <c r="AH40" s="78"/>
      <c r="AI40" s="78"/>
      <c r="AJ40" s="78"/>
      <c r="AK40" s="78"/>
      <c r="AL40" s="78"/>
      <c r="AM40" s="78"/>
      <c r="AN40" s="78"/>
      <c r="AO40" s="78"/>
      <c r="AP40" s="79"/>
      <c r="AQ40" s="79"/>
      <c r="AR40" s="59"/>
      <c r="AS40" s="79"/>
      <c r="AT40" s="79"/>
      <c r="AU40" s="79"/>
      <c r="BO40" s="59"/>
      <c r="BV40" s="59"/>
      <c r="BW40" s="59"/>
      <c r="BX40" s="59"/>
      <c r="BY40" s="59"/>
      <c r="BZ40" s="59"/>
      <c r="CA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Y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EP40" s="146"/>
      <c r="EQ40" s="146"/>
      <c r="ER40" s="146"/>
      <c r="ES40" s="146"/>
      <c r="ET40" s="146"/>
      <c r="EU40" s="146"/>
      <c r="EV40" s="146"/>
      <c r="EW40" s="146"/>
      <c r="EX40" s="146"/>
      <c r="EY40" s="146"/>
      <c r="EZ40" s="147" t="s">
        <v>374</v>
      </c>
    </row>
    <row r="41" spans="1:156" ht="11.25" customHeight="1" x14ac:dyDescent="0.2">
      <c r="A41" s="5"/>
      <c r="C41" s="1"/>
      <c r="D41" s="1"/>
      <c r="E41" s="1"/>
      <c r="F41" s="1"/>
      <c r="G41" s="1"/>
      <c r="I41" s="1"/>
      <c r="L41" s="59"/>
      <c r="M41" s="59"/>
      <c r="N41" s="59"/>
      <c r="O41" s="59"/>
      <c r="P41" s="59"/>
      <c r="Q41" s="59"/>
      <c r="R41" s="59"/>
      <c r="S41" s="59"/>
      <c r="T41" s="59"/>
      <c r="U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V41" s="59"/>
      <c r="BW41" s="59"/>
      <c r="BX41" s="59"/>
      <c r="BY41" s="59"/>
      <c r="BZ41" s="59"/>
      <c r="CA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Y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EZ41" s="80"/>
    </row>
    <row r="42" spans="1:156" ht="11.25" customHeight="1" x14ac:dyDescent="0.2">
      <c r="A42" s="5"/>
      <c r="C42" s="1"/>
      <c r="D42" s="1"/>
      <c r="E42" s="1"/>
      <c r="F42" s="1"/>
      <c r="G42" s="1"/>
      <c r="I42" s="1"/>
      <c r="AF42" s="81" t="s">
        <v>206</v>
      </c>
      <c r="AR42" s="2" t="s">
        <v>56</v>
      </c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V42" s="59"/>
      <c r="BW42" s="59"/>
      <c r="BX42" s="59"/>
      <c r="BY42" s="59"/>
      <c r="BZ42" s="59"/>
      <c r="CA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Y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EN42" s="146"/>
      <c r="EO42" s="146"/>
      <c r="EP42" s="146"/>
      <c r="EQ42" s="148"/>
      <c r="ER42" s="146"/>
      <c r="ES42" s="146"/>
      <c r="ET42" s="146"/>
      <c r="EU42" s="146"/>
      <c r="EV42" s="146"/>
      <c r="EW42" s="146"/>
      <c r="EX42" s="146"/>
      <c r="EY42" s="146"/>
      <c r="EZ42" s="149" t="s">
        <v>375</v>
      </c>
    </row>
    <row r="43" spans="1:156" ht="11.25" customHeight="1" x14ac:dyDescent="0.2">
      <c r="A43" s="5"/>
      <c r="C43" s="1"/>
      <c r="D43" s="1"/>
      <c r="E43" s="1"/>
      <c r="F43" s="1"/>
      <c r="G43" s="1"/>
      <c r="I43" s="1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</row>
    <row r="44" spans="1:156" ht="11.25" customHeight="1" x14ac:dyDescent="0.2">
      <c r="A44" s="82" t="s">
        <v>9</v>
      </c>
      <c r="H44" s="1"/>
      <c r="J44" s="1"/>
      <c r="K44" s="1"/>
      <c r="L44" s="6" t="s">
        <v>150</v>
      </c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</row>
    <row r="45" spans="1:156" ht="11.25" customHeight="1" x14ac:dyDescent="0.2">
      <c r="A45" s="5"/>
      <c r="C45" s="1"/>
      <c r="D45" s="1"/>
      <c r="E45" s="1"/>
      <c r="F45" s="1"/>
      <c r="G45" s="1"/>
      <c r="I45" s="1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</row>
    <row r="46" spans="1:156" s="1" customFormat="1" ht="11.25" customHeight="1" x14ac:dyDescent="0.2">
      <c r="A46" s="5" t="s">
        <v>37</v>
      </c>
      <c r="L46" s="6" t="s">
        <v>187</v>
      </c>
      <c r="EZ46" s="45" t="s">
        <v>363</v>
      </c>
    </row>
    <row r="47" spans="1:156" ht="11.25" customHeight="1" x14ac:dyDescent="0.2">
      <c r="A47" s="5"/>
      <c r="C47" s="1"/>
      <c r="D47" s="1"/>
      <c r="E47" s="1"/>
      <c r="F47" s="1"/>
      <c r="G47" s="1"/>
      <c r="H47" s="1"/>
      <c r="I47" s="1"/>
      <c r="J47" s="1"/>
      <c r="K47" s="1"/>
      <c r="L47" s="6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156" ht="11.25" customHeight="1" x14ac:dyDescent="0.2">
      <c r="A48" s="84" t="s">
        <v>347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6" t="s">
        <v>348</v>
      </c>
      <c r="M48" s="85"/>
      <c r="N48" s="85"/>
      <c r="O48" s="85"/>
      <c r="P48" s="85"/>
      <c r="Q48" s="85"/>
      <c r="R48" s="87"/>
      <c r="S48" s="87"/>
      <c r="T48" s="87"/>
      <c r="U48" s="87"/>
      <c r="V48" s="87"/>
      <c r="W48" s="87"/>
      <c r="X48" s="87"/>
      <c r="Y48" s="87"/>
    </row>
    <row r="49" spans="1:155" s="1" customFormat="1" ht="11.25" customHeight="1" x14ac:dyDescent="0.2">
      <c r="A49" s="5"/>
    </row>
    <row r="50" spans="1:155" ht="11.25" customHeight="1" x14ac:dyDescent="0.2">
      <c r="A50" s="73" t="s">
        <v>8</v>
      </c>
      <c r="B50" s="74"/>
      <c r="C50" s="75" t="s">
        <v>9</v>
      </c>
      <c r="D50" s="74"/>
      <c r="E50" s="76" t="s">
        <v>10</v>
      </c>
      <c r="F50" s="74"/>
      <c r="G50" s="77" t="s">
        <v>11</v>
      </c>
      <c r="I50" s="125" t="s">
        <v>47</v>
      </c>
      <c r="L50" s="2">
        <v>0</v>
      </c>
      <c r="N50" s="4"/>
      <c r="O50" s="4"/>
      <c r="P50" s="3"/>
      <c r="Q50" s="3"/>
      <c r="R50" s="3"/>
      <c r="X50" s="2" t="s">
        <v>7</v>
      </c>
    </row>
    <row r="51" spans="1:155" ht="11.25" customHeight="1" x14ac:dyDescent="0.2">
      <c r="A51" s="73" t="s">
        <v>8</v>
      </c>
      <c r="B51" s="74"/>
      <c r="C51" s="75" t="s">
        <v>9</v>
      </c>
      <c r="D51" s="74"/>
      <c r="E51" s="76" t="s">
        <v>10</v>
      </c>
      <c r="F51" s="74"/>
      <c r="G51" s="77" t="s">
        <v>11</v>
      </c>
      <c r="I51" s="125" t="s">
        <v>47</v>
      </c>
      <c r="L51" s="2">
        <v>0</v>
      </c>
      <c r="X51" s="257" t="s">
        <v>0</v>
      </c>
      <c r="Y51" s="331"/>
      <c r="Z51" s="331"/>
      <c r="AA51" s="332"/>
      <c r="AB51" s="334">
        <v>1</v>
      </c>
      <c r="AC51" s="334"/>
      <c r="AD51" s="334"/>
      <c r="AE51" s="334"/>
      <c r="AF51" s="334">
        <v>2</v>
      </c>
      <c r="AG51" s="334"/>
      <c r="AH51" s="334"/>
      <c r="AI51" s="334"/>
      <c r="AJ51" s="334">
        <v>3</v>
      </c>
      <c r="AK51" s="334"/>
      <c r="AL51" s="334"/>
      <c r="AM51" s="334"/>
      <c r="AN51" s="334">
        <v>4</v>
      </c>
      <c r="AO51" s="334"/>
      <c r="AP51" s="334"/>
      <c r="AQ51" s="334"/>
      <c r="AR51" s="334">
        <v>5</v>
      </c>
      <c r="AS51" s="334"/>
      <c r="AT51" s="334"/>
      <c r="AU51" s="334"/>
      <c r="AV51" s="334">
        <v>6</v>
      </c>
      <c r="AW51" s="334"/>
      <c r="AX51" s="334"/>
      <c r="AY51" s="334"/>
      <c r="AZ51" s="334">
        <v>7</v>
      </c>
      <c r="BA51" s="334"/>
      <c r="BB51" s="334"/>
      <c r="BC51" s="334"/>
      <c r="BD51" s="334">
        <v>8</v>
      </c>
      <c r="BE51" s="334"/>
      <c r="BF51" s="334"/>
      <c r="BG51" s="334"/>
      <c r="BH51" s="334">
        <v>9</v>
      </c>
      <c r="BI51" s="334"/>
      <c r="BJ51" s="334"/>
      <c r="BK51" s="334"/>
      <c r="BL51" s="334">
        <v>10</v>
      </c>
      <c r="BM51" s="334"/>
      <c r="BN51" s="334"/>
      <c r="BO51" s="334"/>
      <c r="BP51" s="334">
        <v>11</v>
      </c>
      <c r="BQ51" s="334"/>
      <c r="BR51" s="334"/>
      <c r="BS51" s="334"/>
      <c r="BT51" s="334">
        <v>12</v>
      </c>
      <c r="BU51" s="334"/>
      <c r="BV51" s="334"/>
      <c r="BW51" s="334"/>
      <c r="BX51" s="334">
        <v>13</v>
      </c>
      <c r="BY51" s="334"/>
      <c r="BZ51" s="334"/>
      <c r="CA51" s="334"/>
      <c r="CB51" s="334">
        <v>14</v>
      </c>
      <c r="CC51" s="334"/>
      <c r="CD51" s="334"/>
      <c r="CE51" s="334"/>
      <c r="CF51" s="334">
        <v>15</v>
      </c>
      <c r="CG51" s="334"/>
      <c r="CH51" s="334"/>
      <c r="CI51" s="334"/>
      <c r="CJ51" s="334">
        <v>16</v>
      </c>
      <c r="CK51" s="334"/>
      <c r="CL51" s="334"/>
      <c r="CM51" s="334"/>
      <c r="CN51" s="334">
        <v>17</v>
      </c>
      <c r="CO51" s="334"/>
      <c r="CP51" s="334"/>
      <c r="CQ51" s="334"/>
      <c r="CR51" s="334">
        <v>18</v>
      </c>
      <c r="CS51" s="334"/>
      <c r="CT51" s="334"/>
      <c r="CU51" s="334"/>
      <c r="CV51" s="334">
        <v>19</v>
      </c>
      <c r="CW51" s="334"/>
      <c r="CX51" s="334"/>
      <c r="CY51" s="334"/>
      <c r="CZ51" s="334">
        <v>20</v>
      </c>
      <c r="DA51" s="334"/>
      <c r="DB51" s="334"/>
      <c r="DC51" s="334"/>
      <c r="DD51" s="334">
        <v>21</v>
      </c>
      <c r="DE51" s="334"/>
      <c r="DF51" s="334"/>
      <c r="DG51" s="334"/>
      <c r="DH51" s="334">
        <v>22</v>
      </c>
      <c r="DI51" s="334"/>
      <c r="DJ51" s="334"/>
      <c r="DK51" s="334"/>
      <c r="DL51" s="334">
        <v>23</v>
      </c>
      <c r="DM51" s="334"/>
      <c r="DN51" s="334"/>
      <c r="DO51" s="334"/>
      <c r="DP51" s="334">
        <v>24</v>
      </c>
      <c r="DQ51" s="334"/>
      <c r="DR51" s="334"/>
      <c r="DS51" s="334"/>
      <c r="DT51" s="334">
        <v>25</v>
      </c>
      <c r="DU51" s="334"/>
      <c r="DV51" s="334"/>
      <c r="DW51" s="334"/>
      <c r="DX51" s="334">
        <v>26</v>
      </c>
      <c r="DY51" s="334"/>
      <c r="DZ51" s="334"/>
      <c r="EA51" s="334"/>
      <c r="EB51" s="334">
        <v>27</v>
      </c>
      <c r="EC51" s="334"/>
      <c r="ED51" s="334"/>
      <c r="EE51" s="334"/>
      <c r="EF51" s="334">
        <v>28</v>
      </c>
      <c r="EG51" s="334"/>
      <c r="EH51" s="334"/>
      <c r="EI51" s="334"/>
      <c r="EJ51" s="334">
        <v>29</v>
      </c>
      <c r="EK51" s="334"/>
      <c r="EL51" s="334"/>
      <c r="EM51" s="334"/>
      <c r="EN51" s="334">
        <v>30</v>
      </c>
      <c r="EO51" s="334"/>
      <c r="EP51" s="334"/>
      <c r="EQ51" s="334"/>
      <c r="ER51" s="334">
        <v>31</v>
      </c>
      <c r="ES51" s="334"/>
      <c r="ET51" s="334"/>
      <c r="EU51" s="334"/>
      <c r="EV51" s="334">
        <v>32</v>
      </c>
      <c r="EW51" s="334"/>
      <c r="EX51" s="334"/>
      <c r="EY51" s="334"/>
    </row>
    <row r="52" spans="1:155" ht="11.25" customHeight="1" x14ac:dyDescent="0.2">
      <c r="A52" s="73" t="s">
        <v>8</v>
      </c>
      <c r="B52" s="74"/>
      <c r="C52" s="75" t="s">
        <v>9</v>
      </c>
      <c r="D52" s="74"/>
      <c r="E52" s="76" t="s">
        <v>10</v>
      </c>
      <c r="F52" s="74"/>
      <c r="G52" s="77" t="s">
        <v>11</v>
      </c>
      <c r="I52" s="125" t="s">
        <v>47</v>
      </c>
      <c r="X52" s="257" t="s">
        <v>1</v>
      </c>
      <c r="Y52" s="331"/>
      <c r="Z52" s="331"/>
      <c r="AA52" s="332"/>
      <c r="AB52" s="309"/>
      <c r="AC52" s="309"/>
      <c r="AD52" s="309"/>
      <c r="AE52" s="309"/>
      <c r="AF52" s="309"/>
      <c r="AG52" s="309"/>
      <c r="AH52" s="309"/>
      <c r="AI52" s="309"/>
      <c r="AJ52" s="309"/>
      <c r="AK52" s="309"/>
      <c r="AL52" s="309"/>
      <c r="AM52" s="309"/>
      <c r="AN52" s="309"/>
      <c r="AO52" s="309"/>
      <c r="AP52" s="309"/>
      <c r="AQ52" s="309"/>
      <c r="AR52" s="309"/>
      <c r="AS52" s="309"/>
      <c r="AT52" s="309"/>
      <c r="AU52" s="309"/>
      <c r="AV52" s="309"/>
      <c r="AW52" s="309"/>
      <c r="AX52" s="309"/>
      <c r="AY52" s="309"/>
      <c r="AZ52" s="309"/>
      <c r="BA52" s="309"/>
      <c r="BB52" s="309"/>
      <c r="BC52" s="309"/>
      <c r="BD52" s="309"/>
      <c r="BE52" s="309"/>
      <c r="BF52" s="309"/>
      <c r="BG52" s="309"/>
      <c r="BH52" s="309"/>
      <c r="BI52" s="309"/>
      <c r="BJ52" s="309"/>
      <c r="BK52" s="309"/>
      <c r="BL52" s="309"/>
      <c r="BM52" s="309"/>
      <c r="BN52" s="309"/>
      <c r="BO52" s="309"/>
      <c r="BP52" s="309"/>
      <c r="BQ52" s="309"/>
      <c r="BR52" s="309"/>
      <c r="BS52" s="309"/>
      <c r="BT52" s="309"/>
      <c r="BU52" s="309"/>
      <c r="BV52" s="309"/>
      <c r="BW52" s="309"/>
      <c r="BX52" s="309"/>
      <c r="BY52" s="309"/>
      <c r="BZ52" s="309"/>
      <c r="CA52" s="309"/>
      <c r="CB52" s="309"/>
      <c r="CC52" s="309"/>
      <c r="CD52" s="309"/>
      <c r="CE52" s="309"/>
      <c r="CF52" s="309"/>
      <c r="CG52" s="309"/>
      <c r="CH52" s="309"/>
      <c r="CI52" s="309"/>
      <c r="CJ52" s="309"/>
      <c r="CK52" s="309"/>
      <c r="CL52" s="309"/>
      <c r="CM52" s="309"/>
      <c r="CN52" s="309"/>
      <c r="CO52" s="309"/>
      <c r="CP52" s="309"/>
      <c r="CQ52" s="309"/>
      <c r="CR52" s="309"/>
      <c r="CS52" s="309"/>
      <c r="CT52" s="309"/>
      <c r="CU52" s="309"/>
      <c r="CV52" s="309"/>
      <c r="CW52" s="309"/>
      <c r="CX52" s="309"/>
      <c r="CY52" s="309"/>
      <c r="CZ52" s="309"/>
      <c r="DA52" s="309"/>
      <c r="DB52" s="309"/>
      <c r="DC52" s="309"/>
      <c r="DD52" s="309"/>
      <c r="DE52" s="309"/>
      <c r="DF52" s="309"/>
      <c r="DG52" s="309"/>
      <c r="DH52" s="309"/>
      <c r="DI52" s="309"/>
      <c r="DJ52" s="309"/>
      <c r="DK52" s="309"/>
      <c r="DL52" s="309"/>
      <c r="DM52" s="309"/>
      <c r="DN52" s="309"/>
      <c r="DO52" s="309"/>
      <c r="DP52" s="309"/>
      <c r="DQ52" s="309"/>
      <c r="DR52" s="309"/>
      <c r="DS52" s="309"/>
      <c r="DT52" s="309"/>
      <c r="DU52" s="309"/>
      <c r="DV52" s="309"/>
      <c r="DW52" s="309"/>
      <c r="DX52" s="309"/>
      <c r="DY52" s="309"/>
      <c r="DZ52" s="309"/>
      <c r="EA52" s="309"/>
      <c r="EB52" s="309"/>
      <c r="EC52" s="309"/>
      <c r="ED52" s="309"/>
      <c r="EE52" s="309"/>
      <c r="EF52" s="309"/>
      <c r="EG52" s="309"/>
      <c r="EH52" s="309"/>
      <c r="EI52" s="309"/>
      <c r="EJ52" s="309"/>
      <c r="EK52" s="309"/>
      <c r="EL52" s="309"/>
      <c r="EM52" s="309"/>
      <c r="EN52" s="309"/>
      <c r="EO52" s="309"/>
      <c r="EP52" s="309"/>
      <c r="EQ52" s="309"/>
      <c r="ER52" s="309"/>
      <c r="ES52" s="309"/>
      <c r="ET52" s="309"/>
      <c r="EU52" s="309"/>
      <c r="EV52" s="309"/>
      <c r="EW52" s="309"/>
      <c r="EX52" s="309"/>
      <c r="EY52" s="309"/>
    </row>
    <row r="53" spans="1:155" ht="11.25" customHeight="1" x14ac:dyDescent="0.2">
      <c r="A53" s="73" t="s">
        <v>8</v>
      </c>
      <c r="B53" s="74"/>
      <c r="C53" s="75" t="s">
        <v>9</v>
      </c>
      <c r="D53" s="74"/>
      <c r="E53" s="76" t="s">
        <v>10</v>
      </c>
      <c r="F53" s="74"/>
      <c r="G53" s="77" t="s">
        <v>11</v>
      </c>
      <c r="I53" s="125" t="s">
        <v>47</v>
      </c>
      <c r="X53" s="365" t="s">
        <v>5</v>
      </c>
      <c r="Y53" s="366"/>
      <c r="Z53" s="366"/>
      <c r="AA53" s="367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  <c r="AV53" s="361"/>
      <c r="AW53" s="361"/>
      <c r="AX53" s="361"/>
      <c r="AY53" s="361"/>
      <c r="AZ53" s="361"/>
      <c r="BA53" s="361"/>
      <c r="BB53" s="361"/>
      <c r="BC53" s="361"/>
      <c r="BD53" s="361"/>
      <c r="BE53" s="361"/>
      <c r="BF53" s="361"/>
      <c r="BG53" s="361"/>
      <c r="BH53" s="361"/>
      <c r="BI53" s="361"/>
      <c r="BJ53" s="361"/>
      <c r="BK53" s="361"/>
      <c r="BL53" s="361"/>
      <c r="BM53" s="361"/>
      <c r="BN53" s="361"/>
      <c r="BO53" s="361"/>
      <c r="BP53" s="361"/>
      <c r="BQ53" s="361"/>
      <c r="BR53" s="361"/>
      <c r="BS53" s="361"/>
      <c r="BT53" s="361"/>
      <c r="BU53" s="361"/>
      <c r="BV53" s="361"/>
      <c r="BW53" s="361"/>
      <c r="BX53" s="361"/>
      <c r="BY53" s="361"/>
      <c r="BZ53" s="361"/>
      <c r="CA53" s="361"/>
      <c r="CB53" s="361"/>
      <c r="CC53" s="361"/>
      <c r="CD53" s="361"/>
      <c r="CE53" s="361"/>
      <c r="CF53" s="361"/>
      <c r="CG53" s="361"/>
      <c r="CH53" s="361"/>
      <c r="CI53" s="361"/>
      <c r="CJ53" s="361"/>
      <c r="CK53" s="361"/>
      <c r="CL53" s="361"/>
      <c r="CM53" s="361"/>
      <c r="CN53" s="361"/>
      <c r="CO53" s="361"/>
      <c r="CP53" s="361"/>
      <c r="CQ53" s="361"/>
      <c r="CR53" s="361"/>
      <c r="CS53" s="361"/>
      <c r="CT53" s="361"/>
      <c r="CU53" s="361"/>
      <c r="CV53" s="361"/>
      <c r="CW53" s="361"/>
      <c r="CX53" s="361"/>
      <c r="CY53" s="361"/>
      <c r="CZ53" s="361"/>
      <c r="DA53" s="361"/>
      <c r="DB53" s="361"/>
      <c r="DC53" s="361"/>
      <c r="DD53" s="361"/>
      <c r="DE53" s="361"/>
      <c r="DF53" s="361"/>
      <c r="DG53" s="361"/>
      <c r="DH53" s="361"/>
      <c r="DI53" s="361"/>
      <c r="DJ53" s="361"/>
      <c r="DK53" s="361"/>
      <c r="DL53" s="361"/>
      <c r="DM53" s="361"/>
      <c r="DN53" s="361"/>
      <c r="DO53" s="361"/>
      <c r="DP53" s="361"/>
      <c r="DQ53" s="361"/>
      <c r="DR53" s="361"/>
      <c r="DS53" s="361"/>
      <c r="DT53" s="361"/>
      <c r="DU53" s="361"/>
      <c r="DV53" s="361"/>
      <c r="DW53" s="361"/>
      <c r="DX53" s="361"/>
      <c r="DY53" s="361"/>
      <c r="DZ53" s="361"/>
      <c r="EA53" s="361"/>
      <c r="EB53" s="361"/>
      <c r="EC53" s="361"/>
      <c r="ED53" s="361"/>
      <c r="EE53" s="361"/>
      <c r="EF53" s="361"/>
      <c r="EG53" s="361"/>
      <c r="EH53" s="361"/>
      <c r="EI53" s="361"/>
      <c r="EJ53" s="361"/>
      <c r="EK53" s="361"/>
      <c r="EL53" s="361"/>
      <c r="EM53" s="361"/>
      <c r="EN53" s="361"/>
      <c r="EO53" s="361"/>
      <c r="EP53" s="361"/>
      <c r="EQ53" s="361"/>
      <c r="ER53" s="361"/>
      <c r="ES53" s="361"/>
      <c r="ET53" s="361"/>
      <c r="EU53" s="361"/>
      <c r="EV53" s="361"/>
      <c r="EW53" s="361"/>
      <c r="EX53" s="361"/>
      <c r="EY53" s="361"/>
    </row>
    <row r="54" spans="1:155" ht="11.25" customHeight="1" x14ac:dyDescent="0.2">
      <c r="A54" s="73" t="s">
        <v>8</v>
      </c>
      <c r="B54" s="74"/>
      <c r="C54" s="75" t="s">
        <v>9</v>
      </c>
      <c r="D54" s="74"/>
      <c r="E54" s="76" t="s">
        <v>10</v>
      </c>
      <c r="F54" s="74"/>
      <c r="G54" s="77" t="s">
        <v>11</v>
      </c>
      <c r="I54" s="125" t="s">
        <v>47</v>
      </c>
      <c r="L54" s="2" t="s">
        <v>4</v>
      </c>
      <c r="X54" s="362" t="s">
        <v>6</v>
      </c>
      <c r="Y54" s="363"/>
      <c r="Z54" s="363"/>
      <c r="AA54" s="364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1"/>
      <c r="AN54" s="311"/>
      <c r="AO54" s="311"/>
      <c r="AP54" s="311"/>
      <c r="AQ54" s="311"/>
      <c r="AR54" s="311"/>
      <c r="AS54" s="311"/>
      <c r="AT54" s="311"/>
      <c r="AU54" s="311"/>
      <c r="AV54" s="311"/>
      <c r="AW54" s="311"/>
      <c r="AX54" s="311"/>
      <c r="AY54" s="311"/>
      <c r="AZ54" s="311"/>
      <c r="BA54" s="311"/>
      <c r="BB54" s="311"/>
      <c r="BC54" s="311"/>
      <c r="BD54" s="311"/>
      <c r="BE54" s="311"/>
      <c r="BF54" s="311"/>
      <c r="BG54" s="311"/>
      <c r="BH54" s="311"/>
      <c r="BI54" s="311"/>
      <c r="BJ54" s="311"/>
      <c r="BK54" s="311"/>
      <c r="BL54" s="311"/>
      <c r="BM54" s="311"/>
      <c r="BN54" s="311"/>
      <c r="BO54" s="311"/>
      <c r="BP54" s="311"/>
      <c r="BQ54" s="311"/>
      <c r="BR54" s="311"/>
      <c r="BS54" s="311"/>
      <c r="BT54" s="311"/>
      <c r="BU54" s="311"/>
      <c r="BV54" s="311"/>
      <c r="BW54" s="311"/>
      <c r="BX54" s="311"/>
      <c r="BY54" s="311"/>
      <c r="BZ54" s="311"/>
      <c r="CA54" s="311"/>
      <c r="CB54" s="311"/>
      <c r="CC54" s="311"/>
      <c r="CD54" s="311"/>
      <c r="CE54" s="311"/>
      <c r="CF54" s="311"/>
      <c r="CG54" s="311"/>
      <c r="CH54" s="311"/>
      <c r="CI54" s="311"/>
      <c r="CJ54" s="311"/>
      <c r="CK54" s="311"/>
      <c r="CL54" s="311"/>
      <c r="CM54" s="311"/>
      <c r="CN54" s="311"/>
      <c r="CO54" s="311"/>
      <c r="CP54" s="311"/>
      <c r="CQ54" s="311"/>
      <c r="CR54" s="311"/>
      <c r="CS54" s="311"/>
      <c r="CT54" s="311"/>
      <c r="CU54" s="311"/>
      <c r="CV54" s="311"/>
      <c r="CW54" s="311"/>
      <c r="CX54" s="311"/>
      <c r="CY54" s="311"/>
      <c r="CZ54" s="311"/>
      <c r="DA54" s="311"/>
      <c r="DB54" s="311"/>
      <c r="DC54" s="311"/>
      <c r="DD54" s="311"/>
      <c r="DE54" s="311"/>
      <c r="DF54" s="311"/>
      <c r="DG54" s="311"/>
      <c r="DH54" s="311"/>
      <c r="DI54" s="311"/>
      <c r="DJ54" s="311"/>
      <c r="DK54" s="311"/>
      <c r="DL54" s="311"/>
      <c r="DM54" s="311"/>
      <c r="DN54" s="311"/>
      <c r="DO54" s="311"/>
      <c r="DP54" s="311"/>
      <c r="DQ54" s="311"/>
      <c r="DR54" s="311"/>
      <c r="DS54" s="311"/>
      <c r="DT54" s="311"/>
      <c r="DU54" s="311"/>
      <c r="DV54" s="311"/>
      <c r="DW54" s="311"/>
      <c r="DX54" s="311"/>
      <c r="DY54" s="311"/>
      <c r="DZ54" s="311"/>
      <c r="EA54" s="311"/>
      <c r="EB54" s="311"/>
      <c r="EC54" s="311"/>
      <c r="ED54" s="311"/>
      <c r="EE54" s="311"/>
      <c r="EF54" s="311"/>
      <c r="EG54" s="311"/>
      <c r="EH54" s="311"/>
      <c r="EI54" s="311"/>
      <c r="EJ54" s="311"/>
      <c r="EK54" s="311"/>
      <c r="EL54" s="311"/>
      <c r="EM54" s="311"/>
      <c r="EN54" s="311"/>
      <c r="EO54" s="311"/>
      <c r="EP54" s="311"/>
      <c r="EQ54" s="311"/>
      <c r="ER54" s="311"/>
      <c r="ES54" s="311"/>
      <c r="ET54" s="311"/>
      <c r="EU54" s="311"/>
      <c r="EV54" s="311"/>
      <c r="EW54" s="311"/>
      <c r="EX54" s="311"/>
      <c r="EY54" s="311"/>
    </row>
    <row r="55" spans="1:155" ht="11.25" customHeight="1" x14ac:dyDescent="0.2">
      <c r="A55" s="73" t="s">
        <v>8</v>
      </c>
      <c r="B55" s="74"/>
      <c r="C55" s="75" t="s">
        <v>9</v>
      </c>
      <c r="D55" s="74"/>
      <c r="E55" s="76" t="s">
        <v>10</v>
      </c>
      <c r="F55" s="74"/>
      <c r="G55" s="77" t="s">
        <v>11</v>
      </c>
      <c r="I55" s="125" t="s">
        <v>47</v>
      </c>
      <c r="L55" s="257" t="s">
        <v>0</v>
      </c>
      <c r="M55" s="331"/>
      <c r="N55" s="331"/>
      <c r="O55" s="332"/>
      <c r="P55" s="257" t="s">
        <v>1</v>
      </c>
      <c r="Q55" s="331"/>
      <c r="R55" s="331"/>
      <c r="S55" s="332"/>
      <c r="T55" s="351" t="s">
        <v>2</v>
      </c>
      <c r="U55" s="352"/>
      <c r="V55" s="352"/>
      <c r="W55" s="353"/>
      <c r="X55" s="354" t="s">
        <v>3</v>
      </c>
      <c r="Y55" s="355"/>
      <c r="Z55" s="355"/>
      <c r="AA55" s="356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</row>
    <row r="56" spans="1:155" ht="11.25" customHeight="1" x14ac:dyDescent="0.2">
      <c r="A56" s="73" t="s">
        <v>8</v>
      </c>
      <c r="B56" s="74"/>
      <c r="C56" s="75" t="s">
        <v>9</v>
      </c>
      <c r="D56" s="74"/>
      <c r="E56" s="76" t="s">
        <v>10</v>
      </c>
      <c r="F56" s="74"/>
      <c r="G56" s="77" t="s">
        <v>11</v>
      </c>
      <c r="I56" s="125" t="s">
        <v>47</v>
      </c>
      <c r="L56" s="257">
        <v>1</v>
      </c>
      <c r="M56" s="331"/>
      <c r="N56" s="331"/>
      <c r="O56" s="332"/>
      <c r="P56" s="257"/>
      <c r="Q56" s="331"/>
      <c r="R56" s="331"/>
      <c r="S56" s="332"/>
      <c r="T56" s="351"/>
      <c r="U56" s="352"/>
      <c r="V56" s="352"/>
      <c r="W56" s="353"/>
      <c r="X56" s="354"/>
      <c r="Y56" s="355"/>
      <c r="Z56" s="355"/>
      <c r="AA56" s="356"/>
      <c r="AB56" s="357"/>
      <c r="AC56" s="358"/>
      <c r="AD56" s="358"/>
      <c r="AE56" s="359"/>
      <c r="AF56" s="257"/>
      <c r="AG56" s="331"/>
      <c r="AH56" s="331"/>
      <c r="AI56" s="332"/>
      <c r="AJ56" s="257"/>
      <c r="AK56" s="331"/>
      <c r="AL56" s="331"/>
      <c r="AM56" s="332"/>
      <c r="AN56" s="257"/>
      <c r="AO56" s="331"/>
      <c r="AP56" s="331"/>
      <c r="AQ56" s="332"/>
      <c r="AR56" s="257"/>
      <c r="AS56" s="331"/>
      <c r="AT56" s="331"/>
      <c r="AU56" s="332"/>
      <c r="AV56" s="257"/>
      <c r="AW56" s="331"/>
      <c r="AX56" s="331"/>
      <c r="AY56" s="332"/>
      <c r="AZ56" s="257"/>
      <c r="BA56" s="331"/>
      <c r="BB56" s="331"/>
      <c r="BC56" s="332"/>
      <c r="BD56" s="257"/>
      <c r="BE56" s="331"/>
      <c r="BF56" s="331"/>
      <c r="BG56" s="332"/>
      <c r="BH56" s="257"/>
      <c r="BI56" s="331"/>
      <c r="BJ56" s="331"/>
      <c r="BK56" s="332"/>
      <c r="BL56" s="257"/>
      <c r="BM56" s="331"/>
      <c r="BN56" s="331"/>
      <c r="BO56" s="332"/>
      <c r="BP56" s="257"/>
      <c r="BQ56" s="331"/>
      <c r="BR56" s="331"/>
      <c r="BS56" s="332"/>
      <c r="BT56" s="257"/>
      <c r="BU56" s="331"/>
      <c r="BV56" s="331"/>
      <c r="BW56" s="332"/>
      <c r="BX56" s="257"/>
      <c r="BY56" s="331"/>
      <c r="BZ56" s="331"/>
      <c r="CA56" s="332"/>
      <c r="CB56" s="257"/>
      <c r="CC56" s="331"/>
      <c r="CD56" s="331"/>
      <c r="CE56" s="332"/>
      <c r="CF56" s="257"/>
      <c r="CG56" s="331"/>
      <c r="CH56" s="331"/>
      <c r="CI56" s="332"/>
      <c r="CJ56" s="257"/>
      <c r="CK56" s="331"/>
      <c r="CL56" s="331"/>
      <c r="CM56" s="332"/>
      <c r="CN56" s="309"/>
      <c r="CO56" s="309"/>
      <c r="CP56" s="309"/>
      <c r="CQ56" s="309"/>
      <c r="CR56" s="309"/>
      <c r="CS56" s="309"/>
      <c r="CT56" s="309"/>
      <c r="CU56" s="309"/>
      <c r="CV56" s="309"/>
      <c r="CW56" s="309"/>
      <c r="CX56" s="309"/>
      <c r="CY56" s="309"/>
      <c r="CZ56" s="309"/>
      <c r="DA56" s="309"/>
      <c r="DB56" s="309"/>
      <c r="DC56" s="309"/>
      <c r="DD56" s="309"/>
      <c r="DE56" s="309"/>
      <c r="DF56" s="309"/>
      <c r="DG56" s="309"/>
      <c r="DH56" s="309"/>
      <c r="DI56" s="309"/>
      <c r="DJ56" s="309"/>
      <c r="DK56" s="309"/>
      <c r="DL56" s="309"/>
      <c r="DM56" s="309"/>
      <c r="DN56" s="309"/>
      <c r="DO56" s="309"/>
      <c r="DP56" s="309"/>
      <c r="DQ56" s="309"/>
      <c r="DR56" s="309"/>
      <c r="DS56" s="309"/>
      <c r="DT56" s="309"/>
      <c r="DU56" s="309"/>
      <c r="DV56" s="309"/>
      <c r="DW56" s="309"/>
      <c r="DX56" s="309"/>
      <c r="DY56" s="309"/>
      <c r="DZ56" s="309"/>
      <c r="EA56" s="309"/>
      <c r="EB56" s="309"/>
      <c r="EC56" s="309"/>
      <c r="ED56" s="309"/>
      <c r="EE56" s="309"/>
      <c r="EF56" s="309"/>
      <c r="EG56" s="309"/>
      <c r="EH56" s="309"/>
      <c r="EI56" s="309"/>
      <c r="EJ56" s="309"/>
      <c r="EK56" s="309"/>
      <c r="EL56" s="309"/>
      <c r="EM56" s="309"/>
      <c r="EN56" s="309"/>
      <c r="EO56" s="309"/>
      <c r="EP56" s="309"/>
      <c r="EQ56" s="309"/>
      <c r="ER56" s="309"/>
      <c r="ES56" s="309"/>
      <c r="ET56" s="309"/>
      <c r="EU56" s="309"/>
      <c r="EV56" s="309"/>
      <c r="EW56" s="309"/>
      <c r="EX56" s="309"/>
      <c r="EY56" s="309"/>
    </row>
    <row r="57" spans="1:155" ht="11.25" customHeight="1" x14ac:dyDescent="0.2">
      <c r="A57" s="73" t="s">
        <v>8</v>
      </c>
      <c r="B57" s="74"/>
      <c r="C57" s="75" t="s">
        <v>9</v>
      </c>
      <c r="D57" s="74"/>
      <c r="E57" s="76" t="s">
        <v>10</v>
      </c>
      <c r="F57" s="74"/>
      <c r="G57" s="77" t="s">
        <v>11</v>
      </c>
      <c r="I57" s="125" t="s">
        <v>47</v>
      </c>
      <c r="L57" s="257">
        <v>2</v>
      </c>
      <c r="M57" s="331"/>
      <c r="N57" s="331"/>
      <c r="O57" s="332"/>
      <c r="P57" s="257"/>
      <c r="Q57" s="331"/>
      <c r="R57" s="331"/>
      <c r="S57" s="332"/>
      <c r="T57" s="351"/>
      <c r="U57" s="352"/>
      <c r="V57" s="352"/>
      <c r="W57" s="353"/>
      <c r="X57" s="354"/>
      <c r="Y57" s="355"/>
      <c r="Z57" s="355"/>
      <c r="AA57" s="356"/>
      <c r="AB57" s="257"/>
      <c r="AC57" s="331"/>
      <c r="AD57" s="331"/>
      <c r="AE57" s="332"/>
      <c r="AF57" s="357"/>
      <c r="AG57" s="358"/>
      <c r="AH57" s="358"/>
      <c r="AI57" s="359"/>
      <c r="AJ57" s="257"/>
      <c r="AK57" s="331"/>
      <c r="AL57" s="331"/>
      <c r="AM57" s="332"/>
      <c r="AN57" s="257"/>
      <c r="AO57" s="331"/>
      <c r="AP57" s="331"/>
      <c r="AQ57" s="332"/>
      <c r="AR57" s="257"/>
      <c r="AS57" s="331"/>
      <c r="AT57" s="331"/>
      <c r="AU57" s="332"/>
      <c r="AV57" s="257"/>
      <c r="AW57" s="331"/>
      <c r="AX57" s="331"/>
      <c r="AY57" s="332"/>
      <c r="AZ57" s="257"/>
      <c r="BA57" s="331"/>
      <c r="BB57" s="331"/>
      <c r="BC57" s="332"/>
      <c r="BD57" s="257"/>
      <c r="BE57" s="331"/>
      <c r="BF57" s="331"/>
      <c r="BG57" s="332"/>
      <c r="BH57" s="257"/>
      <c r="BI57" s="331"/>
      <c r="BJ57" s="331"/>
      <c r="BK57" s="332"/>
      <c r="BL57" s="257"/>
      <c r="BM57" s="331"/>
      <c r="BN57" s="331"/>
      <c r="BO57" s="332"/>
      <c r="BP57" s="257"/>
      <c r="BQ57" s="331"/>
      <c r="BR57" s="331"/>
      <c r="BS57" s="332"/>
      <c r="BT57" s="257"/>
      <c r="BU57" s="331"/>
      <c r="BV57" s="331"/>
      <c r="BW57" s="332"/>
      <c r="BX57" s="257"/>
      <c r="BY57" s="331"/>
      <c r="BZ57" s="331"/>
      <c r="CA57" s="332"/>
      <c r="CB57" s="257"/>
      <c r="CC57" s="331"/>
      <c r="CD57" s="331"/>
      <c r="CE57" s="332"/>
      <c r="CF57" s="257"/>
      <c r="CG57" s="331"/>
      <c r="CH57" s="331"/>
      <c r="CI57" s="332"/>
      <c r="CJ57" s="257"/>
      <c r="CK57" s="331"/>
      <c r="CL57" s="331"/>
      <c r="CM57" s="332"/>
      <c r="CN57" s="309"/>
      <c r="CO57" s="309"/>
      <c r="CP57" s="309"/>
      <c r="CQ57" s="309"/>
      <c r="CR57" s="309"/>
      <c r="CS57" s="309"/>
      <c r="CT57" s="309"/>
      <c r="CU57" s="309"/>
      <c r="CV57" s="309"/>
      <c r="CW57" s="309"/>
      <c r="CX57" s="309"/>
      <c r="CY57" s="309"/>
      <c r="CZ57" s="309"/>
      <c r="DA57" s="309"/>
      <c r="DB57" s="309"/>
      <c r="DC57" s="309"/>
      <c r="DD57" s="309"/>
      <c r="DE57" s="309"/>
      <c r="DF57" s="309"/>
      <c r="DG57" s="309"/>
      <c r="DH57" s="309"/>
      <c r="DI57" s="309"/>
      <c r="DJ57" s="309"/>
      <c r="DK57" s="309"/>
      <c r="DL57" s="309"/>
      <c r="DM57" s="309"/>
      <c r="DN57" s="309"/>
      <c r="DO57" s="309"/>
      <c r="DP57" s="309"/>
      <c r="DQ57" s="309"/>
      <c r="DR57" s="309"/>
      <c r="DS57" s="309"/>
      <c r="DT57" s="309"/>
      <c r="DU57" s="309"/>
      <c r="DV57" s="309"/>
      <c r="DW57" s="309"/>
      <c r="DX57" s="309"/>
      <c r="DY57" s="309"/>
      <c r="DZ57" s="309"/>
      <c r="EA57" s="309"/>
      <c r="EB57" s="309"/>
      <c r="EC57" s="309"/>
      <c r="ED57" s="309"/>
      <c r="EE57" s="309"/>
      <c r="EF57" s="309"/>
      <c r="EG57" s="309"/>
      <c r="EH57" s="309"/>
      <c r="EI57" s="309"/>
      <c r="EJ57" s="309"/>
      <c r="EK57" s="309"/>
      <c r="EL57" s="309"/>
      <c r="EM57" s="309"/>
      <c r="EN57" s="309"/>
      <c r="EO57" s="309"/>
      <c r="EP57" s="309"/>
      <c r="EQ57" s="309"/>
      <c r="ER57" s="309"/>
      <c r="ES57" s="309"/>
      <c r="ET57" s="309"/>
      <c r="EU57" s="309"/>
      <c r="EV57" s="309"/>
      <c r="EW57" s="309"/>
      <c r="EX57" s="309"/>
      <c r="EY57" s="309"/>
    </row>
    <row r="58" spans="1:155" ht="11.25" customHeight="1" x14ac:dyDescent="0.2">
      <c r="A58" s="73" t="s">
        <v>8</v>
      </c>
      <c r="B58" s="74"/>
      <c r="C58" s="75" t="s">
        <v>9</v>
      </c>
      <c r="D58" s="74"/>
      <c r="E58" s="76" t="s">
        <v>10</v>
      </c>
      <c r="F58" s="74"/>
      <c r="G58" s="77" t="s">
        <v>11</v>
      </c>
      <c r="I58" s="125" t="s">
        <v>47</v>
      </c>
      <c r="L58" s="257">
        <v>3</v>
      </c>
      <c r="M58" s="331"/>
      <c r="N58" s="331"/>
      <c r="O58" s="332"/>
      <c r="P58" s="257"/>
      <c r="Q58" s="331"/>
      <c r="R58" s="331"/>
      <c r="S58" s="332"/>
      <c r="T58" s="351"/>
      <c r="U58" s="352"/>
      <c r="V58" s="352"/>
      <c r="W58" s="353"/>
      <c r="X58" s="354"/>
      <c r="Y58" s="355"/>
      <c r="Z58" s="355"/>
      <c r="AA58" s="356"/>
      <c r="AB58" s="257"/>
      <c r="AC58" s="331"/>
      <c r="AD58" s="331"/>
      <c r="AE58" s="332"/>
      <c r="AF58" s="257"/>
      <c r="AG58" s="331"/>
      <c r="AH58" s="331"/>
      <c r="AI58" s="332"/>
      <c r="AJ58" s="357"/>
      <c r="AK58" s="358"/>
      <c r="AL58" s="358"/>
      <c r="AM58" s="359"/>
      <c r="AN58" s="257"/>
      <c r="AO58" s="331"/>
      <c r="AP58" s="331"/>
      <c r="AQ58" s="332"/>
      <c r="AR58" s="257"/>
      <c r="AS58" s="331"/>
      <c r="AT58" s="331"/>
      <c r="AU58" s="332"/>
      <c r="AV58" s="257"/>
      <c r="AW58" s="331"/>
      <c r="AX58" s="331"/>
      <c r="AY58" s="332"/>
      <c r="AZ58" s="257"/>
      <c r="BA58" s="331"/>
      <c r="BB58" s="331"/>
      <c r="BC58" s="332"/>
      <c r="BD58" s="257"/>
      <c r="BE58" s="331"/>
      <c r="BF58" s="331"/>
      <c r="BG58" s="332"/>
      <c r="BH58" s="257"/>
      <c r="BI58" s="331"/>
      <c r="BJ58" s="331"/>
      <c r="BK58" s="332"/>
      <c r="BL58" s="257"/>
      <c r="BM58" s="331"/>
      <c r="BN58" s="331"/>
      <c r="BO58" s="332"/>
      <c r="BP58" s="257"/>
      <c r="BQ58" s="331"/>
      <c r="BR58" s="331"/>
      <c r="BS58" s="332"/>
      <c r="BT58" s="257"/>
      <c r="BU58" s="331"/>
      <c r="BV58" s="331"/>
      <c r="BW58" s="332"/>
      <c r="BX58" s="257"/>
      <c r="BY58" s="331"/>
      <c r="BZ58" s="331"/>
      <c r="CA58" s="332"/>
      <c r="CB58" s="257"/>
      <c r="CC58" s="331"/>
      <c r="CD58" s="331"/>
      <c r="CE58" s="332"/>
      <c r="CF58" s="257"/>
      <c r="CG58" s="331"/>
      <c r="CH58" s="331"/>
      <c r="CI58" s="332"/>
      <c r="CJ58" s="257"/>
      <c r="CK58" s="331"/>
      <c r="CL58" s="331"/>
      <c r="CM58" s="332"/>
      <c r="CN58" s="309"/>
      <c r="CO58" s="309"/>
      <c r="CP58" s="309"/>
      <c r="CQ58" s="309"/>
      <c r="CR58" s="309"/>
      <c r="CS58" s="309"/>
      <c r="CT58" s="309"/>
      <c r="CU58" s="309"/>
      <c r="CV58" s="309"/>
      <c r="CW58" s="309"/>
      <c r="CX58" s="309"/>
      <c r="CY58" s="309"/>
      <c r="CZ58" s="309"/>
      <c r="DA58" s="309"/>
      <c r="DB58" s="309"/>
      <c r="DC58" s="309"/>
      <c r="DD58" s="309"/>
      <c r="DE58" s="309"/>
      <c r="DF58" s="309"/>
      <c r="DG58" s="309"/>
      <c r="DH58" s="309"/>
      <c r="DI58" s="309"/>
      <c r="DJ58" s="309"/>
      <c r="DK58" s="309"/>
      <c r="DL58" s="309"/>
      <c r="DM58" s="309"/>
      <c r="DN58" s="309"/>
      <c r="DO58" s="309"/>
      <c r="DP58" s="309"/>
      <c r="DQ58" s="309"/>
      <c r="DR58" s="309"/>
      <c r="DS58" s="309"/>
      <c r="DT58" s="309"/>
      <c r="DU58" s="309"/>
      <c r="DV58" s="309"/>
      <c r="DW58" s="309"/>
      <c r="DX58" s="309"/>
      <c r="DY58" s="309"/>
      <c r="DZ58" s="309"/>
      <c r="EA58" s="309"/>
      <c r="EB58" s="309"/>
      <c r="EC58" s="309"/>
      <c r="ED58" s="309"/>
      <c r="EE58" s="309"/>
      <c r="EF58" s="309"/>
      <c r="EG58" s="309"/>
      <c r="EH58" s="309"/>
      <c r="EI58" s="309"/>
      <c r="EJ58" s="309"/>
      <c r="EK58" s="309"/>
      <c r="EL58" s="309"/>
      <c r="EM58" s="309"/>
      <c r="EN58" s="309"/>
      <c r="EO58" s="309"/>
      <c r="EP58" s="309"/>
      <c r="EQ58" s="309"/>
      <c r="ER58" s="309"/>
      <c r="ES58" s="309"/>
      <c r="ET58" s="309"/>
      <c r="EU58" s="309"/>
      <c r="EV58" s="309"/>
      <c r="EW58" s="309"/>
      <c r="EX58" s="309"/>
      <c r="EY58" s="309"/>
    </row>
    <row r="59" spans="1:155" ht="11.25" customHeight="1" x14ac:dyDescent="0.2">
      <c r="A59" s="73" t="s">
        <v>8</v>
      </c>
      <c r="B59" s="74"/>
      <c r="C59" s="75" t="s">
        <v>9</v>
      </c>
      <c r="D59" s="74"/>
      <c r="E59" s="76" t="s">
        <v>10</v>
      </c>
      <c r="F59" s="74"/>
      <c r="G59" s="77" t="s">
        <v>11</v>
      </c>
      <c r="I59" s="125" t="s">
        <v>47</v>
      </c>
      <c r="L59" s="257">
        <v>4</v>
      </c>
      <c r="M59" s="331"/>
      <c r="N59" s="331"/>
      <c r="O59" s="332"/>
      <c r="P59" s="257"/>
      <c r="Q59" s="331"/>
      <c r="R59" s="331"/>
      <c r="S59" s="332"/>
      <c r="T59" s="351"/>
      <c r="U59" s="352"/>
      <c r="V59" s="352"/>
      <c r="W59" s="353"/>
      <c r="X59" s="354"/>
      <c r="Y59" s="355"/>
      <c r="Z59" s="355"/>
      <c r="AA59" s="356"/>
      <c r="AB59" s="257"/>
      <c r="AC59" s="331"/>
      <c r="AD59" s="331"/>
      <c r="AE59" s="332"/>
      <c r="AF59" s="257"/>
      <c r="AG59" s="331"/>
      <c r="AH59" s="331"/>
      <c r="AI59" s="332"/>
      <c r="AJ59" s="257"/>
      <c r="AK59" s="331"/>
      <c r="AL59" s="331"/>
      <c r="AM59" s="332"/>
      <c r="AN59" s="357"/>
      <c r="AO59" s="358"/>
      <c r="AP59" s="358"/>
      <c r="AQ59" s="359"/>
      <c r="AR59" s="257"/>
      <c r="AS59" s="331"/>
      <c r="AT59" s="331"/>
      <c r="AU59" s="332"/>
      <c r="AV59" s="257"/>
      <c r="AW59" s="331"/>
      <c r="AX59" s="331"/>
      <c r="AY59" s="332"/>
      <c r="AZ59" s="257"/>
      <c r="BA59" s="331"/>
      <c r="BB59" s="331"/>
      <c r="BC59" s="332"/>
      <c r="BD59" s="257"/>
      <c r="BE59" s="331"/>
      <c r="BF59" s="331"/>
      <c r="BG59" s="332"/>
      <c r="BH59" s="257"/>
      <c r="BI59" s="331"/>
      <c r="BJ59" s="331"/>
      <c r="BK59" s="332"/>
      <c r="BL59" s="257"/>
      <c r="BM59" s="331"/>
      <c r="BN59" s="331"/>
      <c r="BO59" s="332"/>
      <c r="BP59" s="257"/>
      <c r="BQ59" s="331"/>
      <c r="BR59" s="331"/>
      <c r="BS59" s="332"/>
      <c r="BT59" s="257"/>
      <c r="BU59" s="331"/>
      <c r="BV59" s="331"/>
      <c r="BW59" s="332"/>
      <c r="BX59" s="257"/>
      <c r="BY59" s="331"/>
      <c r="BZ59" s="331"/>
      <c r="CA59" s="332"/>
      <c r="CB59" s="257"/>
      <c r="CC59" s="331"/>
      <c r="CD59" s="331"/>
      <c r="CE59" s="332"/>
      <c r="CF59" s="257"/>
      <c r="CG59" s="331"/>
      <c r="CH59" s="331"/>
      <c r="CI59" s="332"/>
      <c r="CJ59" s="257"/>
      <c r="CK59" s="331"/>
      <c r="CL59" s="331"/>
      <c r="CM59" s="332"/>
      <c r="CN59" s="309"/>
      <c r="CO59" s="309"/>
      <c r="CP59" s="309"/>
      <c r="CQ59" s="309"/>
      <c r="CR59" s="309"/>
      <c r="CS59" s="309"/>
      <c r="CT59" s="309"/>
      <c r="CU59" s="309"/>
      <c r="CV59" s="309"/>
      <c r="CW59" s="309"/>
      <c r="CX59" s="309"/>
      <c r="CY59" s="309"/>
      <c r="CZ59" s="309"/>
      <c r="DA59" s="309"/>
      <c r="DB59" s="309"/>
      <c r="DC59" s="309"/>
      <c r="DD59" s="309"/>
      <c r="DE59" s="309"/>
      <c r="DF59" s="309"/>
      <c r="DG59" s="309"/>
      <c r="DH59" s="309"/>
      <c r="DI59" s="309"/>
      <c r="DJ59" s="309"/>
      <c r="DK59" s="309"/>
      <c r="DL59" s="309"/>
      <c r="DM59" s="309"/>
      <c r="DN59" s="309"/>
      <c r="DO59" s="309"/>
      <c r="DP59" s="309"/>
      <c r="DQ59" s="309"/>
      <c r="DR59" s="309"/>
      <c r="DS59" s="309"/>
      <c r="DT59" s="309"/>
      <c r="DU59" s="309"/>
      <c r="DV59" s="309"/>
      <c r="DW59" s="309"/>
      <c r="DX59" s="309"/>
      <c r="DY59" s="309"/>
      <c r="DZ59" s="309"/>
      <c r="EA59" s="309"/>
      <c r="EB59" s="309"/>
      <c r="EC59" s="309"/>
      <c r="ED59" s="309"/>
      <c r="EE59" s="309"/>
      <c r="EF59" s="309"/>
      <c r="EG59" s="309"/>
      <c r="EH59" s="309"/>
      <c r="EI59" s="309"/>
      <c r="EJ59" s="309"/>
      <c r="EK59" s="309"/>
      <c r="EL59" s="309"/>
      <c r="EM59" s="309"/>
      <c r="EN59" s="309"/>
      <c r="EO59" s="309"/>
      <c r="EP59" s="309"/>
      <c r="EQ59" s="309"/>
      <c r="ER59" s="309"/>
      <c r="ES59" s="309"/>
      <c r="ET59" s="309"/>
      <c r="EU59" s="309"/>
      <c r="EV59" s="309"/>
      <c r="EW59" s="309"/>
      <c r="EX59" s="309"/>
      <c r="EY59" s="309"/>
    </row>
    <row r="60" spans="1:155" ht="11.25" customHeight="1" x14ac:dyDescent="0.2">
      <c r="A60" s="73" t="s">
        <v>8</v>
      </c>
      <c r="B60" s="74"/>
      <c r="C60" s="75" t="s">
        <v>9</v>
      </c>
      <c r="D60" s="74"/>
      <c r="E60" s="76" t="s">
        <v>10</v>
      </c>
      <c r="F60" s="74"/>
      <c r="G60" s="77" t="s">
        <v>11</v>
      </c>
      <c r="I60" s="125" t="s">
        <v>47</v>
      </c>
      <c r="L60" s="257">
        <v>5</v>
      </c>
      <c r="M60" s="331"/>
      <c r="N60" s="331"/>
      <c r="O60" s="332"/>
      <c r="P60" s="257"/>
      <c r="Q60" s="331"/>
      <c r="R60" s="331"/>
      <c r="S60" s="332"/>
      <c r="T60" s="351"/>
      <c r="U60" s="352"/>
      <c r="V60" s="352"/>
      <c r="W60" s="353"/>
      <c r="X60" s="354"/>
      <c r="Y60" s="355"/>
      <c r="Z60" s="355"/>
      <c r="AA60" s="356"/>
      <c r="AB60" s="257"/>
      <c r="AC60" s="331"/>
      <c r="AD60" s="331"/>
      <c r="AE60" s="332"/>
      <c r="AF60" s="257"/>
      <c r="AG60" s="331"/>
      <c r="AH60" s="331"/>
      <c r="AI60" s="332"/>
      <c r="AJ60" s="257"/>
      <c r="AK60" s="331"/>
      <c r="AL60" s="331"/>
      <c r="AM60" s="332"/>
      <c r="AN60" s="257"/>
      <c r="AO60" s="331"/>
      <c r="AP60" s="331"/>
      <c r="AQ60" s="332"/>
      <c r="AR60" s="357"/>
      <c r="AS60" s="358"/>
      <c r="AT60" s="358"/>
      <c r="AU60" s="359"/>
      <c r="AV60" s="257"/>
      <c r="AW60" s="331"/>
      <c r="AX60" s="331"/>
      <c r="AY60" s="332"/>
      <c r="AZ60" s="257"/>
      <c r="BA60" s="331"/>
      <c r="BB60" s="331"/>
      <c r="BC60" s="332"/>
      <c r="BD60" s="257"/>
      <c r="BE60" s="331"/>
      <c r="BF60" s="331"/>
      <c r="BG60" s="332"/>
      <c r="BH60" s="257"/>
      <c r="BI60" s="331"/>
      <c r="BJ60" s="331"/>
      <c r="BK60" s="332"/>
      <c r="BL60" s="257"/>
      <c r="BM60" s="331"/>
      <c r="BN60" s="331"/>
      <c r="BO60" s="332"/>
      <c r="BP60" s="257"/>
      <c r="BQ60" s="331"/>
      <c r="BR60" s="331"/>
      <c r="BS60" s="332"/>
      <c r="BT60" s="257"/>
      <c r="BU60" s="331"/>
      <c r="BV60" s="331"/>
      <c r="BW60" s="332"/>
      <c r="BX60" s="257"/>
      <c r="BY60" s="331"/>
      <c r="BZ60" s="331"/>
      <c r="CA60" s="332"/>
      <c r="CB60" s="257"/>
      <c r="CC60" s="331"/>
      <c r="CD60" s="331"/>
      <c r="CE60" s="332"/>
      <c r="CF60" s="257"/>
      <c r="CG60" s="331"/>
      <c r="CH60" s="331"/>
      <c r="CI60" s="332"/>
      <c r="CJ60" s="257"/>
      <c r="CK60" s="331"/>
      <c r="CL60" s="331"/>
      <c r="CM60" s="332"/>
      <c r="CN60" s="309"/>
      <c r="CO60" s="309"/>
      <c r="CP60" s="309"/>
      <c r="CQ60" s="309"/>
      <c r="CR60" s="309"/>
      <c r="CS60" s="309"/>
      <c r="CT60" s="309"/>
      <c r="CU60" s="309"/>
      <c r="CV60" s="309"/>
      <c r="CW60" s="309"/>
      <c r="CX60" s="309"/>
      <c r="CY60" s="309"/>
      <c r="CZ60" s="309"/>
      <c r="DA60" s="309"/>
      <c r="DB60" s="309"/>
      <c r="DC60" s="309"/>
      <c r="DD60" s="309"/>
      <c r="DE60" s="309"/>
      <c r="DF60" s="309"/>
      <c r="DG60" s="309"/>
      <c r="DH60" s="309"/>
      <c r="DI60" s="309"/>
      <c r="DJ60" s="309"/>
      <c r="DK60" s="309"/>
      <c r="DL60" s="309"/>
      <c r="DM60" s="309"/>
      <c r="DN60" s="309"/>
      <c r="DO60" s="309"/>
      <c r="DP60" s="309"/>
      <c r="DQ60" s="309"/>
      <c r="DR60" s="309"/>
      <c r="DS60" s="309"/>
      <c r="DT60" s="309"/>
      <c r="DU60" s="309"/>
      <c r="DV60" s="309"/>
      <c r="DW60" s="309"/>
      <c r="DX60" s="309"/>
      <c r="DY60" s="309"/>
      <c r="DZ60" s="309"/>
      <c r="EA60" s="309"/>
      <c r="EB60" s="309"/>
      <c r="EC60" s="309"/>
      <c r="ED60" s="309"/>
      <c r="EE60" s="309"/>
      <c r="EF60" s="309"/>
      <c r="EG60" s="309"/>
      <c r="EH60" s="309"/>
      <c r="EI60" s="309"/>
      <c r="EJ60" s="309"/>
      <c r="EK60" s="309"/>
      <c r="EL60" s="309"/>
      <c r="EM60" s="309"/>
      <c r="EN60" s="309"/>
      <c r="EO60" s="309"/>
      <c r="EP60" s="309"/>
      <c r="EQ60" s="309"/>
      <c r="ER60" s="309"/>
      <c r="ES60" s="309"/>
      <c r="ET60" s="309"/>
      <c r="EU60" s="309"/>
      <c r="EV60" s="309"/>
      <c r="EW60" s="309"/>
      <c r="EX60" s="309"/>
      <c r="EY60" s="309"/>
    </row>
    <row r="61" spans="1:155" ht="11.25" customHeight="1" x14ac:dyDescent="0.2">
      <c r="A61" s="73" t="s">
        <v>8</v>
      </c>
      <c r="B61" s="74"/>
      <c r="C61" s="75" t="s">
        <v>9</v>
      </c>
      <c r="D61" s="74"/>
      <c r="E61" s="76" t="s">
        <v>10</v>
      </c>
      <c r="F61" s="74"/>
      <c r="G61" s="77" t="s">
        <v>11</v>
      </c>
      <c r="I61" s="125" t="s">
        <v>47</v>
      </c>
      <c r="L61" s="257">
        <v>6</v>
      </c>
      <c r="M61" s="331"/>
      <c r="N61" s="331"/>
      <c r="O61" s="332"/>
      <c r="P61" s="257"/>
      <c r="Q61" s="331"/>
      <c r="R61" s="331"/>
      <c r="S61" s="332"/>
      <c r="T61" s="351"/>
      <c r="U61" s="352"/>
      <c r="V61" s="352"/>
      <c r="W61" s="353"/>
      <c r="X61" s="354"/>
      <c r="Y61" s="355"/>
      <c r="Z61" s="355"/>
      <c r="AA61" s="356"/>
      <c r="AB61" s="257"/>
      <c r="AC61" s="331"/>
      <c r="AD61" s="331"/>
      <c r="AE61" s="332"/>
      <c r="AF61" s="257"/>
      <c r="AG61" s="331"/>
      <c r="AH61" s="331"/>
      <c r="AI61" s="332"/>
      <c r="AJ61" s="257"/>
      <c r="AK61" s="331"/>
      <c r="AL61" s="331"/>
      <c r="AM61" s="332"/>
      <c r="AN61" s="257"/>
      <c r="AO61" s="331"/>
      <c r="AP61" s="331"/>
      <c r="AQ61" s="332"/>
      <c r="AR61" s="257"/>
      <c r="AS61" s="331"/>
      <c r="AT61" s="331"/>
      <c r="AU61" s="332"/>
      <c r="AV61" s="357"/>
      <c r="AW61" s="358"/>
      <c r="AX61" s="358"/>
      <c r="AY61" s="359"/>
      <c r="AZ61" s="257"/>
      <c r="BA61" s="331"/>
      <c r="BB61" s="331"/>
      <c r="BC61" s="332"/>
      <c r="BD61" s="257"/>
      <c r="BE61" s="331"/>
      <c r="BF61" s="331"/>
      <c r="BG61" s="332"/>
      <c r="BH61" s="257"/>
      <c r="BI61" s="331"/>
      <c r="BJ61" s="331"/>
      <c r="BK61" s="332"/>
      <c r="BL61" s="257"/>
      <c r="BM61" s="331"/>
      <c r="BN61" s="331"/>
      <c r="BO61" s="332"/>
      <c r="BP61" s="257"/>
      <c r="BQ61" s="331"/>
      <c r="BR61" s="331"/>
      <c r="BS61" s="332"/>
      <c r="BT61" s="257"/>
      <c r="BU61" s="331"/>
      <c r="BV61" s="331"/>
      <c r="BW61" s="332"/>
      <c r="BX61" s="257"/>
      <c r="BY61" s="331"/>
      <c r="BZ61" s="331"/>
      <c r="CA61" s="332"/>
      <c r="CB61" s="257"/>
      <c r="CC61" s="331"/>
      <c r="CD61" s="331"/>
      <c r="CE61" s="332"/>
      <c r="CF61" s="257"/>
      <c r="CG61" s="331"/>
      <c r="CH61" s="331"/>
      <c r="CI61" s="332"/>
      <c r="CJ61" s="257"/>
      <c r="CK61" s="331"/>
      <c r="CL61" s="331"/>
      <c r="CM61" s="332"/>
      <c r="CN61" s="309"/>
      <c r="CO61" s="309"/>
      <c r="CP61" s="309"/>
      <c r="CQ61" s="309"/>
      <c r="CR61" s="309"/>
      <c r="CS61" s="309"/>
      <c r="CT61" s="309"/>
      <c r="CU61" s="309"/>
      <c r="CV61" s="309"/>
      <c r="CW61" s="309"/>
      <c r="CX61" s="309"/>
      <c r="CY61" s="309"/>
      <c r="CZ61" s="309"/>
      <c r="DA61" s="309"/>
      <c r="DB61" s="309"/>
      <c r="DC61" s="309"/>
      <c r="DD61" s="309"/>
      <c r="DE61" s="309"/>
      <c r="DF61" s="309"/>
      <c r="DG61" s="309"/>
      <c r="DH61" s="309"/>
      <c r="DI61" s="309"/>
      <c r="DJ61" s="309"/>
      <c r="DK61" s="309"/>
      <c r="DL61" s="309"/>
      <c r="DM61" s="309"/>
      <c r="DN61" s="309"/>
      <c r="DO61" s="309"/>
      <c r="DP61" s="309"/>
      <c r="DQ61" s="309"/>
      <c r="DR61" s="309"/>
      <c r="DS61" s="309"/>
      <c r="DT61" s="309"/>
      <c r="DU61" s="309"/>
      <c r="DV61" s="309"/>
      <c r="DW61" s="309"/>
      <c r="DX61" s="309"/>
      <c r="DY61" s="309"/>
      <c r="DZ61" s="309"/>
      <c r="EA61" s="309"/>
      <c r="EB61" s="309"/>
      <c r="EC61" s="309"/>
      <c r="ED61" s="309"/>
      <c r="EE61" s="309"/>
      <c r="EF61" s="309"/>
      <c r="EG61" s="309"/>
      <c r="EH61" s="309"/>
      <c r="EI61" s="309"/>
      <c r="EJ61" s="309"/>
      <c r="EK61" s="309"/>
      <c r="EL61" s="309"/>
      <c r="EM61" s="309"/>
      <c r="EN61" s="309"/>
      <c r="EO61" s="309"/>
      <c r="EP61" s="309"/>
      <c r="EQ61" s="309"/>
      <c r="ER61" s="309"/>
      <c r="ES61" s="309"/>
      <c r="ET61" s="309"/>
      <c r="EU61" s="309"/>
      <c r="EV61" s="309"/>
      <c r="EW61" s="309"/>
      <c r="EX61" s="309"/>
      <c r="EY61" s="309"/>
    </row>
    <row r="62" spans="1:155" ht="11.25" customHeight="1" x14ac:dyDescent="0.2">
      <c r="A62" s="73" t="s">
        <v>8</v>
      </c>
      <c r="B62" s="74"/>
      <c r="C62" s="75" t="s">
        <v>9</v>
      </c>
      <c r="D62" s="74"/>
      <c r="E62" s="76" t="s">
        <v>10</v>
      </c>
      <c r="F62" s="74"/>
      <c r="G62" s="77" t="s">
        <v>11</v>
      </c>
      <c r="I62" s="125" t="s">
        <v>47</v>
      </c>
      <c r="L62" s="257">
        <v>7</v>
      </c>
      <c r="M62" s="331"/>
      <c r="N62" s="331"/>
      <c r="O62" s="332"/>
      <c r="P62" s="257"/>
      <c r="Q62" s="331"/>
      <c r="R62" s="331"/>
      <c r="S62" s="332"/>
      <c r="T62" s="351"/>
      <c r="U62" s="352"/>
      <c r="V62" s="352"/>
      <c r="W62" s="353"/>
      <c r="X62" s="354"/>
      <c r="Y62" s="355"/>
      <c r="Z62" s="355"/>
      <c r="AA62" s="356"/>
      <c r="AB62" s="257"/>
      <c r="AC62" s="331"/>
      <c r="AD62" s="331"/>
      <c r="AE62" s="332"/>
      <c r="AF62" s="257"/>
      <c r="AG62" s="331"/>
      <c r="AH62" s="331"/>
      <c r="AI62" s="332"/>
      <c r="AJ62" s="257"/>
      <c r="AK62" s="331"/>
      <c r="AL62" s="331"/>
      <c r="AM62" s="332"/>
      <c r="AN62" s="257"/>
      <c r="AO62" s="331"/>
      <c r="AP62" s="331"/>
      <c r="AQ62" s="332"/>
      <c r="AR62" s="257"/>
      <c r="AS62" s="331"/>
      <c r="AT62" s="331"/>
      <c r="AU62" s="332"/>
      <c r="AV62" s="257"/>
      <c r="AW62" s="331"/>
      <c r="AX62" s="331"/>
      <c r="AY62" s="332"/>
      <c r="AZ62" s="357"/>
      <c r="BA62" s="358"/>
      <c r="BB62" s="358"/>
      <c r="BC62" s="359"/>
      <c r="BD62" s="257"/>
      <c r="BE62" s="331"/>
      <c r="BF62" s="331"/>
      <c r="BG62" s="332"/>
      <c r="BH62" s="257"/>
      <c r="BI62" s="331"/>
      <c r="BJ62" s="331"/>
      <c r="BK62" s="332"/>
      <c r="BL62" s="257"/>
      <c r="BM62" s="331"/>
      <c r="BN62" s="331"/>
      <c r="BO62" s="332"/>
      <c r="BP62" s="257"/>
      <c r="BQ62" s="331"/>
      <c r="BR62" s="331"/>
      <c r="BS62" s="332"/>
      <c r="BT62" s="257"/>
      <c r="BU62" s="331"/>
      <c r="BV62" s="331"/>
      <c r="BW62" s="332"/>
      <c r="BX62" s="257"/>
      <c r="BY62" s="331"/>
      <c r="BZ62" s="331"/>
      <c r="CA62" s="332"/>
      <c r="CB62" s="257"/>
      <c r="CC62" s="331"/>
      <c r="CD62" s="331"/>
      <c r="CE62" s="332"/>
      <c r="CF62" s="257"/>
      <c r="CG62" s="331"/>
      <c r="CH62" s="331"/>
      <c r="CI62" s="332"/>
      <c r="CJ62" s="257"/>
      <c r="CK62" s="331"/>
      <c r="CL62" s="331"/>
      <c r="CM62" s="332"/>
      <c r="CN62" s="257"/>
      <c r="CO62" s="331"/>
      <c r="CP62" s="331"/>
      <c r="CQ62" s="332"/>
      <c r="CR62" s="257"/>
      <c r="CS62" s="331"/>
      <c r="CT62" s="331"/>
      <c r="CU62" s="332"/>
      <c r="CV62" s="257"/>
      <c r="CW62" s="331"/>
      <c r="CX62" s="331"/>
      <c r="CY62" s="332"/>
      <c r="CZ62" s="257"/>
      <c r="DA62" s="331"/>
      <c r="DB62" s="331"/>
      <c r="DC62" s="332"/>
      <c r="DD62" s="257"/>
      <c r="DE62" s="331"/>
      <c r="DF62" s="331"/>
      <c r="DG62" s="332"/>
      <c r="DH62" s="257"/>
      <c r="DI62" s="331"/>
      <c r="DJ62" s="331"/>
      <c r="DK62" s="332"/>
      <c r="DL62" s="257"/>
      <c r="DM62" s="331"/>
      <c r="DN62" s="331"/>
      <c r="DO62" s="332"/>
      <c r="DP62" s="257"/>
      <c r="DQ62" s="331"/>
      <c r="DR62" s="331"/>
      <c r="DS62" s="332"/>
      <c r="DT62" s="257"/>
      <c r="DU62" s="331"/>
      <c r="DV62" s="331"/>
      <c r="DW62" s="332"/>
      <c r="DX62" s="257"/>
      <c r="DY62" s="331"/>
      <c r="DZ62" s="331"/>
      <c r="EA62" s="332"/>
      <c r="EB62" s="257"/>
      <c r="EC62" s="331"/>
      <c r="ED62" s="331"/>
      <c r="EE62" s="332"/>
      <c r="EF62" s="257"/>
      <c r="EG62" s="331"/>
      <c r="EH62" s="331"/>
      <c r="EI62" s="332"/>
      <c r="EJ62" s="257"/>
      <c r="EK62" s="331"/>
      <c r="EL62" s="331"/>
      <c r="EM62" s="332"/>
      <c r="EN62" s="257"/>
      <c r="EO62" s="331"/>
      <c r="EP62" s="331"/>
      <c r="EQ62" s="332"/>
      <c r="ER62" s="257"/>
      <c r="ES62" s="331"/>
      <c r="ET62" s="331"/>
      <c r="EU62" s="332"/>
      <c r="EV62" s="257"/>
      <c r="EW62" s="331"/>
      <c r="EX62" s="331"/>
      <c r="EY62" s="332"/>
    </row>
    <row r="63" spans="1:155" ht="11.25" customHeight="1" x14ac:dyDescent="0.2">
      <c r="A63" s="73" t="s">
        <v>8</v>
      </c>
      <c r="B63" s="74"/>
      <c r="C63" s="75" t="s">
        <v>9</v>
      </c>
      <c r="D63" s="74"/>
      <c r="E63" s="76" t="s">
        <v>10</v>
      </c>
      <c r="F63" s="74"/>
      <c r="G63" s="77" t="s">
        <v>11</v>
      </c>
      <c r="I63" s="125" t="s">
        <v>47</v>
      </c>
      <c r="L63" s="257">
        <v>8</v>
      </c>
      <c r="M63" s="331"/>
      <c r="N63" s="331"/>
      <c r="O63" s="332"/>
      <c r="P63" s="257"/>
      <c r="Q63" s="331"/>
      <c r="R63" s="331"/>
      <c r="S63" s="332"/>
      <c r="T63" s="351"/>
      <c r="U63" s="352"/>
      <c r="V63" s="352"/>
      <c r="W63" s="353"/>
      <c r="X63" s="354"/>
      <c r="Y63" s="355"/>
      <c r="Z63" s="355"/>
      <c r="AA63" s="356"/>
      <c r="AB63" s="257"/>
      <c r="AC63" s="331"/>
      <c r="AD63" s="331"/>
      <c r="AE63" s="332"/>
      <c r="AF63" s="257"/>
      <c r="AG63" s="331"/>
      <c r="AH63" s="331"/>
      <c r="AI63" s="332"/>
      <c r="AJ63" s="257"/>
      <c r="AK63" s="331"/>
      <c r="AL63" s="331"/>
      <c r="AM63" s="332"/>
      <c r="AN63" s="257"/>
      <c r="AO63" s="331"/>
      <c r="AP63" s="331"/>
      <c r="AQ63" s="332"/>
      <c r="AR63" s="257"/>
      <c r="AS63" s="331"/>
      <c r="AT63" s="331"/>
      <c r="AU63" s="332"/>
      <c r="AV63" s="257"/>
      <c r="AW63" s="331"/>
      <c r="AX63" s="331"/>
      <c r="AY63" s="332"/>
      <c r="AZ63" s="257"/>
      <c r="BA63" s="331"/>
      <c r="BB63" s="331"/>
      <c r="BC63" s="332"/>
      <c r="BD63" s="357"/>
      <c r="BE63" s="358"/>
      <c r="BF63" s="358"/>
      <c r="BG63" s="359"/>
      <c r="BH63" s="257"/>
      <c r="BI63" s="331"/>
      <c r="BJ63" s="331"/>
      <c r="BK63" s="332"/>
      <c r="BL63" s="257"/>
      <c r="BM63" s="331"/>
      <c r="BN63" s="331"/>
      <c r="BO63" s="332"/>
      <c r="BP63" s="257"/>
      <c r="BQ63" s="331"/>
      <c r="BR63" s="331"/>
      <c r="BS63" s="332"/>
      <c r="BT63" s="257"/>
      <c r="BU63" s="331"/>
      <c r="BV63" s="331"/>
      <c r="BW63" s="332"/>
      <c r="BX63" s="257"/>
      <c r="BY63" s="331"/>
      <c r="BZ63" s="331"/>
      <c r="CA63" s="332"/>
      <c r="CB63" s="257"/>
      <c r="CC63" s="331"/>
      <c r="CD63" s="331"/>
      <c r="CE63" s="332"/>
      <c r="CF63" s="257"/>
      <c r="CG63" s="331"/>
      <c r="CH63" s="331"/>
      <c r="CI63" s="332"/>
      <c r="CJ63" s="257"/>
      <c r="CK63" s="331"/>
      <c r="CL63" s="331"/>
      <c r="CM63" s="332"/>
      <c r="CN63" s="257"/>
      <c r="CO63" s="331"/>
      <c r="CP63" s="331"/>
      <c r="CQ63" s="332"/>
      <c r="CR63" s="257"/>
      <c r="CS63" s="331"/>
      <c r="CT63" s="331"/>
      <c r="CU63" s="332"/>
      <c r="CV63" s="257"/>
      <c r="CW63" s="331"/>
      <c r="CX63" s="331"/>
      <c r="CY63" s="332"/>
      <c r="CZ63" s="257"/>
      <c r="DA63" s="331"/>
      <c r="DB63" s="331"/>
      <c r="DC63" s="332"/>
      <c r="DD63" s="257"/>
      <c r="DE63" s="331"/>
      <c r="DF63" s="331"/>
      <c r="DG63" s="332"/>
      <c r="DH63" s="257"/>
      <c r="DI63" s="331"/>
      <c r="DJ63" s="331"/>
      <c r="DK63" s="332"/>
      <c r="DL63" s="257"/>
      <c r="DM63" s="331"/>
      <c r="DN63" s="331"/>
      <c r="DO63" s="332"/>
      <c r="DP63" s="257"/>
      <c r="DQ63" s="331"/>
      <c r="DR63" s="331"/>
      <c r="DS63" s="332"/>
      <c r="DT63" s="257"/>
      <c r="DU63" s="331"/>
      <c r="DV63" s="331"/>
      <c r="DW63" s="332"/>
      <c r="DX63" s="257"/>
      <c r="DY63" s="331"/>
      <c r="DZ63" s="331"/>
      <c r="EA63" s="332"/>
      <c r="EB63" s="257"/>
      <c r="EC63" s="331"/>
      <c r="ED63" s="331"/>
      <c r="EE63" s="332"/>
      <c r="EF63" s="257"/>
      <c r="EG63" s="331"/>
      <c r="EH63" s="331"/>
      <c r="EI63" s="332"/>
      <c r="EJ63" s="257"/>
      <c r="EK63" s="331"/>
      <c r="EL63" s="331"/>
      <c r="EM63" s="332"/>
      <c r="EN63" s="257"/>
      <c r="EO63" s="331"/>
      <c r="EP63" s="331"/>
      <c r="EQ63" s="332"/>
      <c r="ER63" s="257"/>
      <c r="ES63" s="331"/>
      <c r="ET63" s="331"/>
      <c r="EU63" s="332"/>
      <c r="EV63" s="257"/>
      <c r="EW63" s="331"/>
      <c r="EX63" s="331"/>
      <c r="EY63" s="332"/>
    </row>
    <row r="64" spans="1:155" ht="11.25" customHeight="1" x14ac:dyDescent="0.2">
      <c r="A64" s="73" t="s">
        <v>8</v>
      </c>
      <c r="B64" s="74"/>
      <c r="C64" s="75" t="s">
        <v>9</v>
      </c>
      <c r="D64" s="74"/>
      <c r="E64" s="76" t="s">
        <v>10</v>
      </c>
      <c r="F64" s="74"/>
      <c r="G64" s="77" t="s">
        <v>11</v>
      </c>
      <c r="I64" s="125" t="s">
        <v>47</v>
      </c>
      <c r="L64" s="257">
        <v>9</v>
      </c>
      <c r="M64" s="331"/>
      <c r="N64" s="331"/>
      <c r="O64" s="332"/>
      <c r="P64" s="257"/>
      <c r="Q64" s="331"/>
      <c r="R64" s="331"/>
      <c r="S64" s="332"/>
      <c r="T64" s="351"/>
      <c r="U64" s="352"/>
      <c r="V64" s="352"/>
      <c r="W64" s="353"/>
      <c r="X64" s="354"/>
      <c r="Y64" s="355"/>
      <c r="Z64" s="355"/>
      <c r="AA64" s="356"/>
      <c r="AB64" s="257"/>
      <c r="AC64" s="331"/>
      <c r="AD64" s="331"/>
      <c r="AE64" s="332"/>
      <c r="AF64" s="257"/>
      <c r="AG64" s="331"/>
      <c r="AH64" s="331"/>
      <c r="AI64" s="332"/>
      <c r="AJ64" s="257"/>
      <c r="AK64" s="331"/>
      <c r="AL64" s="331"/>
      <c r="AM64" s="332"/>
      <c r="AN64" s="257"/>
      <c r="AO64" s="331"/>
      <c r="AP64" s="331"/>
      <c r="AQ64" s="332"/>
      <c r="AR64" s="257"/>
      <c r="AS64" s="331"/>
      <c r="AT64" s="331"/>
      <c r="AU64" s="332"/>
      <c r="AV64" s="257"/>
      <c r="AW64" s="331"/>
      <c r="AX64" s="331"/>
      <c r="AY64" s="332"/>
      <c r="AZ64" s="257"/>
      <c r="BA64" s="331"/>
      <c r="BB64" s="331"/>
      <c r="BC64" s="332"/>
      <c r="BD64" s="257"/>
      <c r="BE64" s="331"/>
      <c r="BF64" s="331"/>
      <c r="BG64" s="332"/>
      <c r="BH64" s="357"/>
      <c r="BI64" s="358"/>
      <c r="BJ64" s="358"/>
      <c r="BK64" s="359"/>
      <c r="BL64" s="257"/>
      <c r="BM64" s="331"/>
      <c r="BN64" s="331"/>
      <c r="BO64" s="332"/>
      <c r="BP64" s="257"/>
      <c r="BQ64" s="331"/>
      <c r="BR64" s="331"/>
      <c r="BS64" s="332"/>
      <c r="BT64" s="257"/>
      <c r="BU64" s="331"/>
      <c r="BV64" s="331"/>
      <c r="BW64" s="332"/>
      <c r="BX64" s="257"/>
      <c r="BY64" s="331"/>
      <c r="BZ64" s="331"/>
      <c r="CA64" s="332"/>
      <c r="CB64" s="257"/>
      <c r="CC64" s="331"/>
      <c r="CD64" s="331"/>
      <c r="CE64" s="332"/>
      <c r="CF64" s="257"/>
      <c r="CG64" s="331"/>
      <c r="CH64" s="331"/>
      <c r="CI64" s="332"/>
      <c r="CJ64" s="257"/>
      <c r="CK64" s="331"/>
      <c r="CL64" s="331"/>
      <c r="CM64" s="332"/>
      <c r="CN64" s="257"/>
      <c r="CO64" s="331"/>
      <c r="CP64" s="331"/>
      <c r="CQ64" s="332"/>
      <c r="CR64" s="257"/>
      <c r="CS64" s="331"/>
      <c r="CT64" s="331"/>
      <c r="CU64" s="332"/>
      <c r="CV64" s="257"/>
      <c r="CW64" s="331"/>
      <c r="CX64" s="331"/>
      <c r="CY64" s="332"/>
      <c r="CZ64" s="257"/>
      <c r="DA64" s="331"/>
      <c r="DB64" s="331"/>
      <c r="DC64" s="332"/>
      <c r="DD64" s="257"/>
      <c r="DE64" s="331"/>
      <c r="DF64" s="331"/>
      <c r="DG64" s="332"/>
      <c r="DH64" s="257"/>
      <c r="DI64" s="331"/>
      <c r="DJ64" s="331"/>
      <c r="DK64" s="332"/>
      <c r="DL64" s="257"/>
      <c r="DM64" s="331"/>
      <c r="DN64" s="331"/>
      <c r="DO64" s="332"/>
      <c r="DP64" s="257"/>
      <c r="DQ64" s="331"/>
      <c r="DR64" s="331"/>
      <c r="DS64" s="332"/>
      <c r="DT64" s="257"/>
      <c r="DU64" s="331"/>
      <c r="DV64" s="331"/>
      <c r="DW64" s="332"/>
      <c r="DX64" s="257"/>
      <c r="DY64" s="331"/>
      <c r="DZ64" s="331"/>
      <c r="EA64" s="332"/>
      <c r="EB64" s="257"/>
      <c r="EC64" s="331"/>
      <c r="ED64" s="331"/>
      <c r="EE64" s="332"/>
      <c r="EF64" s="257"/>
      <c r="EG64" s="331"/>
      <c r="EH64" s="331"/>
      <c r="EI64" s="332"/>
      <c r="EJ64" s="257"/>
      <c r="EK64" s="331"/>
      <c r="EL64" s="331"/>
      <c r="EM64" s="332"/>
      <c r="EN64" s="257"/>
      <c r="EO64" s="331"/>
      <c r="EP64" s="331"/>
      <c r="EQ64" s="332"/>
      <c r="ER64" s="257"/>
      <c r="ES64" s="331"/>
      <c r="ET64" s="331"/>
      <c r="EU64" s="332"/>
      <c r="EV64" s="257"/>
      <c r="EW64" s="331"/>
      <c r="EX64" s="331"/>
      <c r="EY64" s="332"/>
    </row>
    <row r="65" spans="1:155" ht="11.25" customHeight="1" x14ac:dyDescent="0.2">
      <c r="A65" s="73" t="s">
        <v>8</v>
      </c>
      <c r="B65" s="74"/>
      <c r="C65" s="75" t="s">
        <v>9</v>
      </c>
      <c r="D65" s="74"/>
      <c r="E65" s="76" t="s">
        <v>10</v>
      </c>
      <c r="F65" s="74"/>
      <c r="G65" s="77" t="s">
        <v>11</v>
      </c>
      <c r="I65" s="125" t="s">
        <v>47</v>
      </c>
      <c r="L65" s="257">
        <v>10</v>
      </c>
      <c r="M65" s="331"/>
      <c r="N65" s="331"/>
      <c r="O65" s="332"/>
      <c r="P65" s="257"/>
      <c r="Q65" s="331"/>
      <c r="R65" s="331"/>
      <c r="S65" s="332"/>
      <c r="T65" s="351"/>
      <c r="U65" s="352"/>
      <c r="V65" s="352"/>
      <c r="W65" s="353"/>
      <c r="X65" s="354"/>
      <c r="Y65" s="355"/>
      <c r="Z65" s="355"/>
      <c r="AA65" s="356"/>
      <c r="AB65" s="257"/>
      <c r="AC65" s="331"/>
      <c r="AD65" s="331"/>
      <c r="AE65" s="332"/>
      <c r="AF65" s="257"/>
      <c r="AG65" s="331"/>
      <c r="AH65" s="331"/>
      <c r="AI65" s="332"/>
      <c r="AJ65" s="257"/>
      <c r="AK65" s="331"/>
      <c r="AL65" s="331"/>
      <c r="AM65" s="332"/>
      <c r="AN65" s="257"/>
      <c r="AO65" s="331"/>
      <c r="AP65" s="331"/>
      <c r="AQ65" s="332"/>
      <c r="AR65" s="257"/>
      <c r="AS65" s="331"/>
      <c r="AT65" s="331"/>
      <c r="AU65" s="332"/>
      <c r="AV65" s="257"/>
      <c r="AW65" s="331"/>
      <c r="AX65" s="331"/>
      <c r="AY65" s="332"/>
      <c r="AZ65" s="257"/>
      <c r="BA65" s="331"/>
      <c r="BB65" s="331"/>
      <c r="BC65" s="332"/>
      <c r="BD65" s="257"/>
      <c r="BE65" s="331"/>
      <c r="BF65" s="331"/>
      <c r="BG65" s="332"/>
      <c r="BH65" s="257"/>
      <c r="BI65" s="331"/>
      <c r="BJ65" s="331"/>
      <c r="BK65" s="332"/>
      <c r="BL65" s="357"/>
      <c r="BM65" s="358"/>
      <c r="BN65" s="358"/>
      <c r="BO65" s="359"/>
      <c r="BP65" s="257"/>
      <c r="BQ65" s="331"/>
      <c r="BR65" s="331"/>
      <c r="BS65" s="332"/>
      <c r="BT65" s="257"/>
      <c r="BU65" s="331"/>
      <c r="BV65" s="331"/>
      <c r="BW65" s="332"/>
      <c r="BX65" s="257"/>
      <c r="BY65" s="331"/>
      <c r="BZ65" s="331"/>
      <c r="CA65" s="332"/>
      <c r="CB65" s="257"/>
      <c r="CC65" s="331"/>
      <c r="CD65" s="331"/>
      <c r="CE65" s="332"/>
      <c r="CF65" s="257"/>
      <c r="CG65" s="331"/>
      <c r="CH65" s="331"/>
      <c r="CI65" s="332"/>
      <c r="CJ65" s="257"/>
      <c r="CK65" s="331"/>
      <c r="CL65" s="331"/>
      <c r="CM65" s="332"/>
      <c r="CN65" s="257"/>
      <c r="CO65" s="331"/>
      <c r="CP65" s="331"/>
      <c r="CQ65" s="332"/>
      <c r="CR65" s="257"/>
      <c r="CS65" s="331"/>
      <c r="CT65" s="331"/>
      <c r="CU65" s="332"/>
      <c r="CV65" s="257"/>
      <c r="CW65" s="331"/>
      <c r="CX65" s="331"/>
      <c r="CY65" s="332"/>
      <c r="CZ65" s="257"/>
      <c r="DA65" s="331"/>
      <c r="DB65" s="331"/>
      <c r="DC65" s="332"/>
      <c r="DD65" s="257"/>
      <c r="DE65" s="331"/>
      <c r="DF65" s="331"/>
      <c r="DG65" s="332"/>
      <c r="DH65" s="257"/>
      <c r="DI65" s="331"/>
      <c r="DJ65" s="331"/>
      <c r="DK65" s="332"/>
      <c r="DL65" s="257"/>
      <c r="DM65" s="331"/>
      <c r="DN65" s="331"/>
      <c r="DO65" s="332"/>
      <c r="DP65" s="257"/>
      <c r="DQ65" s="331"/>
      <c r="DR65" s="331"/>
      <c r="DS65" s="332"/>
      <c r="DT65" s="257"/>
      <c r="DU65" s="331"/>
      <c r="DV65" s="331"/>
      <c r="DW65" s="332"/>
      <c r="DX65" s="257"/>
      <c r="DY65" s="331"/>
      <c r="DZ65" s="331"/>
      <c r="EA65" s="332"/>
      <c r="EB65" s="257"/>
      <c r="EC65" s="331"/>
      <c r="ED65" s="331"/>
      <c r="EE65" s="332"/>
      <c r="EF65" s="257"/>
      <c r="EG65" s="331"/>
      <c r="EH65" s="331"/>
      <c r="EI65" s="332"/>
      <c r="EJ65" s="257"/>
      <c r="EK65" s="331"/>
      <c r="EL65" s="331"/>
      <c r="EM65" s="332"/>
      <c r="EN65" s="257"/>
      <c r="EO65" s="331"/>
      <c r="EP65" s="331"/>
      <c r="EQ65" s="332"/>
      <c r="ER65" s="257"/>
      <c r="ES65" s="331"/>
      <c r="ET65" s="331"/>
      <c r="EU65" s="332"/>
      <c r="EV65" s="257"/>
      <c r="EW65" s="331"/>
      <c r="EX65" s="331"/>
      <c r="EY65" s="332"/>
    </row>
    <row r="66" spans="1:155" ht="11.25" customHeight="1" x14ac:dyDescent="0.2">
      <c r="A66" s="73" t="s">
        <v>8</v>
      </c>
      <c r="B66" s="74"/>
      <c r="C66" s="75" t="s">
        <v>9</v>
      </c>
      <c r="D66" s="74"/>
      <c r="E66" s="76" t="s">
        <v>10</v>
      </c>
      <c r="F66" s="74"/>
      <c r="G66" s="77" t="s">
        <v>11</v>
      </c>
      <c r="I66" s="125" t="s">
        <v>47</v>
      </c>
      <c r="L66" s="257">
        <v>11</v>
      </c>
      <c r="M66" s="331"/>
      <c r="N66" s="331"/>
      <c r="O66" s="332"/>
      <c r="P66" s="257"/>
      <c r="Q66" s="331"/>
      <c r="R66" s="331"/>
      <c r="S66" s="332"/>
      <c r="T66" s="351"/>
      <c r="U66" s="352"/>
      <c r="V66" s="352"/>
      <c r="W66" s="353"/>
      <c r="X66" s="354"/>
      <c r="Y66" s="355"/>
      <c r="Z66" s="355"/>
      <c r="AA66" s="356"/>
      <c r="AB66" s="257"/>
      <c r="AC66" s="331"/>
      <c r="AD66" s="331"/>
      <c r="AE66" s="332"/>
      <c r="AF66" s="257"/>
      <c r="AG66" s="331"/>
      <c r="AH66" s="331"/>
      <c r="AI66" s="332"/>
      <c r="AJ66" s="257"/>
      <c r="AK66" s="331"/>
      <c r="AL66" s="331"/>
      <c r="AM66" s="332"/>
      <c r="AN66" s="257"/>
      <c r="AO66" s="331"/>
      <c r="AP66" s="331"/>
      <c r="AQ66" s="332"/>
      <c r="AR66" s="257"/>
      <c r="AS66" s="331"/>
      <c r="AT66" s="331"/>
      <c r="AU66" s="332"/>
      <c r="AV66" s="257"/>
      <c r="AW66" s="331"/>
      <c r="AX66" s="331"/>
      <c r="AY66" s="332"/>
      <c r="AZ66" s="257"/>
      <c r="BA66" s="331"/>
      <c r="BB66" s="331"/>
      <c r="BC66" s="332"/>
      <c r="BD66" s="257"/>
      <c r="BE66" s="331"/>
      <c r="BF66" s="331"/>
      <c r="BG66" s="332"/>
      <c r="BH66" s="257"/>
      <c r="BI66" s="331"/>
      <c r="BJ66" s="331"/>
      <c r="BK66" s="332"/>
      <c r="BL66" s="257"/>
      <c r="BM66" s="331"/>
      <c r="BN66" s="331"/>
      <c r="BO66" s="332"/>
      <c r="BP66" s="357"/>
      <c r="BQ66" s="358"/>
      <c r="BR66" s="358"/>
      <c r="BS66" s="359"/>
      <c r="BT66" s="257"/>
      <c r="BU66" s="331"/>
      <c r="BV66" s="331"/>
      <c r="BW66" s="332"/>
      <c r="BX66" s="257"/>
      <c r="BY66" s="331"/>
      <c r="BZ66" s="331"/>
      <c r="CA66" s="332"/>
      <c r="CB66" s="257"/>
      <c r="CC66" s="331"/>
      <c r="CD66" s="331"/>
      <c r="CE66" s="332"/>
      <c r="CF66" s="257"/>
      <c r="CG66" s="331"/>
      <c r="CH66" s="331"/>
      <c r="CI66" s="332"/>
      <c r="CJ66" s="257"/>
      <c r="CK66" s="331"/>
      <c r="CL66" s="331"/>
      <c r="CM66" s="332"/>
      <c r="CN66" s="257"/>
      <c r="CO66" s="331"/>
      <c r="CP66" s="331"/>
      <c r="CQ66" s="332"/>
      <c r="CR66" s="257"/>
      <c r="CS66" s="331"/>
      <c r="CT66" s="331"/>
      <c r="CU66" s="332"/>
      <c r="CV66" s="257"/>
      <c r="CW66" s="331"/>
      <c r="CX66" s="331"/>
      <c r="CY66" s="332"/>
      <c r="CZ66" s="257"/>
      <c r="DA66" s="331"/>
      <c r="DB66" s="331"/>
      <c r="DC66" s="332"/>
      <c r="DD66" s="257"/>
      <c r="DE66" s="331"/>
      <c r="DF66" s="331"/>
      <c r="DG66" s="332"/>
      <c r="DH66" s="257"/>
      <c r="DI66" s="331"/>
      <c r="DJ66" s="331"/>
      <c r="DK66" s="332"/>
      <c r="DL66" s="257"/>
      <c r="DM66" s="331"/>
      <c r="DN66" s="331"/>
      <c r="DO66" s="332"/>
      <c r="DP66" s="257"/>
      <c r="DQ66" s="331"/>
      <c r="DR66" s="331"/>
      <c r="DS66" s="332"/>
      <c r="DT66" s="257"/>
      <c r="DU66" s="331"/>
      <c r="DV66" s="331"/>
      <c r="DW66" s="332"/>
      <c r="DX66" s="257"/>
      <c r="DY66" s="331"/>
      <c r="DZ66" s="331"/>
      <c r="EA66" s="332"/>
      <c r="EB66" s="257"/>
      <c r="EC66" s="331"/>
      <c r="ED66" s="331"/>
      <c r="EE66" s="332"/>
      <c r="EF66" s="257"/>
      <c r="EG66" s="331"/>
      <c r="EH66" s="331"/>
      <c r="EI66" s="332"/>
      <c r="EJ66" s="257"/>
      <c r="EK66" s="331"/>
      <c r="EL66" s="331"/>
      <c r="EM66" s="332"/>
      <c r="EN66" s="257"/>
      <c r="EO66" s="331"/>
      <c r="EP66" s="331"/>
      <c r="EQ66" s="332"/>
      <c r="ER66" s="257"/>
      <c r="ES66" s="331"/>
      <c r="ET66" s="331"/>
      <c r="EU66" s="332"/>
      <c r="EV66" s="257"/>
      <c r="EW66" s="331"/>
      <c r="EX66" s="331"/>
      <c r="EY66" s="332"/>
    </row>
    <row r="67" spans="1:155" ht="11.25" customHeight="1" x14ac:dyDescent="0.2">
      <c r="A67" s="73" t="s">
        <v>8</v>
      </c>
      <c r="B67" s="74"/>
      <c r="C67" s="75" t="s">
        <v>9</v>
      </c>
      <c r="D67" s="74"/>
      <c r="E67" s="76" t="s">
        <v>10</v>
      </c>
      <c r="F67" s="74"/>
      <c r="G67" s="77" t="s">
        <v>11</v>
      </c>
      <c r="I67" s="125" t="s">
        <v>47</v>
      </c>
      <c r="L67" s="257">
        <v>12</v>
      </c>
      <c r="M67" s="331"/>
      <c r="N67" s="331"/>
      <c r="O67" s="332"/>
      <c r="P67" s="257"/>
      <c r="Q67" s="331"/>
      <c r="R67" s="331"/>
      <c r="S67" s="332"/>
      <c r="T67" s="351"/>
      <c r="U67" s="352"/>
      <c r="V67" s="352"/>
      <c r="W67" s="353"/>
      <c r="X67" s="354"/>
      <c r="Y67" s="355"/>
      <c r="Z67" s="355"/>
      <c r="AA67" s="356"/>
      <c r="AB67" s="257"/>
      <c r="AC67" s="331"/>
      <c r="AD67" s="331"/>
      <c r="AE67" s="332"/>
      <c r="AF67" s="257"/>
      <c r="AG67" s="331"/>
      <c r="AH67" s="331"/>
      <c r="AI67" s="332"/>
      <c r="AJ67" s="257"/>
      <c r="AK67" s="331"/>
      <c r="AL67" s="331"/>
      <c r="AM67" s="332"/>
      <c r="AN67" s="257"/>
      <c r="AO67" s="331"/>
      <c r="AP67" s="331"/>
      <c r="AQ67" s="332"/>
      <c r="AR67" s="257"/>
      <c r="AS67" s="331"/>
      <c r="AT67" s="331"/>
      <c r="AU67" s="332"/>
      <c r="AV67" s="257"/>
      <c r="AW67" s="331"/>
      <c r="AX67" s="331"/>
      <c r="AY67" s="332"/>
      <c r="AZ67" s="257"/>
      <c r="BA67" s="331"/>
      <c r="BB67" s="331"/>
      <c r="BC67" s="332"/>
      <c r="BD67" s="257"/>
      <c r="BE67" s="331"/>
      <c r="BF67" s="331"/>
      <c r="BG67" s="332"/>
      <c r="BH67" s="257"/>
      <c r="BI67" s="331"/>
      <c r="BJ67" s="331"/>
      <c r="BK67" s="332"/>
      <c r="BL67" s="257"/>
      <c r="BM67" s="331"/>
      <c r="BN67" s="331"/>
      <c r="BO67" s="332"/>
      <c r="BP67" s="257"/>
      <c r="BQ67" s="331"/>
      <c r="BR67" s="331"/>
      <c r="BS67" s="332"/>
      <c r="BT67" s="357"/>
      <c r="BU67" s="358"/>
      <c r="BV67" s="358"/>
      <c r="BW67" s="359"/>
      <c r="BX67" s="257"/>
      <c r="BY67" s="331"/>
      <c r="BZ67" s="331"/>
      <c r="CA67" s="332"/>
      <c r="CB67" s="257"/>
      <c r="CC67" s="331"/>
      <c r="CD67" s="331"/>
      <c r="CE67" s="332"/>
      <c r="CF67" s="257"/>
      <c r="CG67" s="331"/>
      <c r="CH67" s="331"/>
      <c r="CI67" s="332"/>
      <c r="CJ67" s="257"/>
      <c r="CK67" s="331"/>
      <c r="CL67" s="331"/>
      <c r="CM67" s="332"/>
      <c r="CN67" s="257"/>
      <c r="CO67" s="331"/>
      <c r="CP67" s="331"/>
      <c r="CQ67" s="332"/>
      <c r="CR67" s="257"/>
      <c r="CS67" s="331"/>
      <c r="CT67" s="331"/>
      <c r="CU67" s="332"/>
      <c r="CV67" s="257"/>
      <c r="CW67" s="331"/>
      <c r="CX67" s="331"/>
      <c r="CY67" s="332"/>
      <c r="CZ67" s="257"/>
      <c r="DA67" s="331"/>
      <c r="DB67" s="331"/>
      <c r="DC67" s="332"/>
      <c r="DD67" s="257"/>
      <c r="DE67" s="331"/>
      <c r="DF67" s="331"/>
      <c r="DG67" s="332"/>
      <c r="DH67" s="257"/>
      <c r="DI67" s="331"/>
      <c r="DJ67" s="331"/>
      <c r="DK67" s="332"/>
      <c r="DL67" s="257"/>
      <c r="DM67" s="331"/>
      <c r="DN67" s="331"/>
      <c r="DO67" s="332"/>
      <c r="DP67" s="257"/>
      <c r="DQ67" s="331"/>
      <c r="DR67" s="331"/>
      <c r="DS67" s="332"/>
      <c r="DT67" s="257"/>
      <c r="DU67" s="331"/>
      <c r="DV67" s="331"/>
      <c r="DW67" s="332"/>
      <c r="DX67" s="257"/>
      <c r="DY67" s="331"/>
      <c r="DZ67" s="331"/>
      <c r="EA67" s="332"/>
      <c r="EB67" s="257"/>
      <c r="EC67" s="331"/>
      <c r="ED67" s="331"/>
      <c r="EE67" s="332"/>
      <c r="EF67" s="257"/>
      <c r="EG67" s="331"/>
      <c r="EH67" s="331"/>
      <c r="EI67" s="332"/>
      <c r="EJ67" s="257"/>
      <c r="EK67" s="331"/>
      <c r="EL67" s="331"/>
      <c r="EM67" s="332"/>
      <c r="EN67" s="257"/>
      <c r="EO67" s="331"/>
      <c r="EP67" s="331"/>
      <c r="EQ67" s="332"/>
      <c r="ER67" s="257"/>
      <c r="ES67" s="331"/>
      <c r="ET67" s="331"/>
      <c r="EU67" s="332"/>
      <c r="EV67" s="257"/>
      <c r="EW67" s="331"/>
      <c r="EX67" s="331"/>
      <c r="EY67" s="332"/>
    </row>
    <row r="68" spans="1:155" ht="11.25" customHeight="1" x14ac:dyDescent="0.2">
      <c r="A68" s="73" t="s">
        <v>8</v>
      </c>
      <c r="B68" s="74"/>
      <c r="C68" s="75" t="s">
        <v>9</v>
      </c>
      <c r="D68" s="74"/>
      <c r="E68" s="76" t="s">
        <v>10</v>
      </c>
      <c r="F68" s="74"/>
      <c r="G68" s="77" t="s">
        <v>11</v>
      </c>
      <c r="I68" s="125" t="s">
        <v>47</v>
      </c>
      <c r="L68" s="257">
        <v>13</v>
      </c>
      <c r="M68" s="331"/>
      <c r="N68" s="331"/>
      <c r="O68" s="332"/>
      <c r="P68" s="257"/>
      <c r="Q68" s="331"/>
      <c r="R68" s="331"/>
      <c r="S68" s="332"/>
      <c r="T68" s="351"/>
      <c r="U68" s="352"/>
      <c r="V68" s="352"/>
      <c r="W68" s="353"/>
      <c r="X68" s="354"/>
      <c r="Y68" s="355"/>
      <c r="Z68" s="355"/>
      <c r="AA68" s="356"/>
      <c r="AB68" s="257"/>
      <c r="AC68" s="331"/>
      <c r="AD68" s="331"/>
      <c r="AE68" s="332"/>
      <c r="AF68" s="257"/>
      <c r="AG68" s="331"/>
      <c r="AH68" s="331"/>
      <c r="AI68" s="332"/>
      <c r="AJ68" s="257"/>
      <c r="AK68" s="331"/>
      <c r="AL68" s="331"/>
      <c r="AM68" s="332"/>
      <c r="AN68" s="257"/>
      <c r="AO68" s="331"/>
      <c r="AP68" s="331"/>
      <c r="AQ68" s="332"/>
      <c r="AR68" s="257"/>
      <c r="AS68" s="331"/>
      <c r="AT68" s="331"/>
      <c r="AU68" s="332"/>
      <c r="AV68" s="257"/>
      <c r="AW68" s="331"/>
      <c r="AX68" s="331"/>
      <c r="AY68" s="332"/>
      <c r="AZ68" s="257"/>
      <c r="BA68" s="331"/>
      <c r="BB68" s="331"/>
      <c r="BC68" s="332"/>
      <c r="BD68" s="257"/>
      <c r="BE68" s="331"/>
      <c r="BF68" s="331"/>
      <c r="BG68" s="332"/>
      <c r="BH68" s="257"/>
      <c r="BI68" s="331"/>
      <c r="BJ68" s="331"/>
      <c r="BK68" s="332"/>
      <c r="BL68" s="257"/>
      <c r="BM68" s="331"/>
      <c r="BN68" s="331"/>
      <c r="BO68" s="332"/>
      <c r="BP68" s="257"/>
      <c r="BQ68" s="331"/>
      <c r="BR68" s="331"/>
      <c r="BS68" s="332"/>
      <c r="BT68" s="257"/>
      <c r="BU68" s="331"/>
      <c r="BV68" s="331"/>
      <c r="BW68" s="332"/>
      <c r="BX68" s="357"/>
      <c r="BY68" s="358"/>
      <c r="BZ68" s="358"/>
      <c r="CA68" s="359"/>
      <c r="CB68" s="257"/>
      <c r="CC68" s="331"/>
      <c r="CD68" s="331"/>
      <c r="CE68" s="332"/>
      <c r="CF68" s="257"/>
      <c r="CG68" s="331"/>
      <c r="CH68" s="331"/>
      <c r="CI68" s="332"/>
      <c r="CJ68" s="257"/>
      <c r="CK68" s="331"/>
      <c r="CL68" s="331"/>
      <c r="CM68" s="332"/>
      <c r="CN68" s="257"/>
      <c r="CO68" s="331"/>
      <c r="CP68" s="331"/>
      <c r="CQ68" s="332"/>
      <c r="CR68" s="257"/>
      <c r="CS68" s="331"/>
      <c r="CT68" s="331"/>
      <c r="CU68" s="332"/>
      <c r="CV68" s="257"/>
      <c r="CW68" s="331"/>
      <c r="CX68" s="331"/>
      <c r="CY68" s="332"/>
      <c r="CZ68" s="257"/>
      <c r="DA68" s="331"/>
      <c r="DB68" s="331"/>
      <c r="DC68" s="332"/>
      <c r="DD68" s="257"/>
      <c r="DE68" s="331"/>
      <c r="DF68" s="331"/>
      <c r="DG68" s="332"/>
      <c r="DH68" s="257"/>
      <c r="DI68" s="331"/>
      <c r="DJ68" s="331"/>
      <c r="DK68" s="332"/>
      <c r="DL68" s="257"/>
      <c r="DM68" s="331"/>
      <c r="DN68" s="331"/>
      <c r="DO68" s="332"/>
      <c r="DP68" s="257"/>
      <c r="DQ68" s="331"/>
      <c r="DR68" s="331"/>
      <c r="DS68" s="332"/>
      <c r="DT68" s="257"/>
      <c r="DU68" s="331"/>
      <c r="DV68" s="331"/>
      <c r="DW68" s="332"/>
      <c r="DX68" s="257"/>
      <c r="DY68" s="331"/>
      <c r="DZ68" s="331"/>
      <c r="EA68" s="332"/>
      <c r="EB68" s="257"/>
      <c r="EC68" s="331"/>
      <c r="ED68" s="331"/>
      <c r="EE68" s="332"/>
      <c r="EF68" s="257"/>
      <c r="EG68" s="331"/>
      <c r="EH68" s="331"/>
      <c r="EI68" s="332"/>
      <c r="EJ68" s="257"/>
      <c r="EK68" s="331"/>
      <c r="EL68" s="331"/>
      <c r="EM68" s="332"/>
      <c r="EN68" s="257"/>
      <c r="EO68" s="331"/>
      <c r="EP68" s="331"/>
      <c r="EQ68" s="332"/>
      <c r="ER68" s="257"/>
      <c r="ES68" s="331"/>
      <c r="ET68" s="331"/>
      <c r="EU68" s="332"/>
      <c r="EV68" s="257"/>
      <c r="EW68" s="331"/>
      <c r="EX68" s="331"/>
      <c r="EY68" s="332"/>
    </row>
    <row r="69" spans="1:155" ht="11.25" customHeight="1" x14ac:dyDescent="0.2">
      <c r="A69" s="73" t="s">
        <v>8</v>
      </c>
      <c r="B69" s="74"/>
      <c r="C69" s="75" t="s">
        <v>9</v>
      </c>
      <c r="D69" s="74"/>
      <c r="E69" s="76" t="s">
        <v>10</v>
      </c>
      <c r="F69" s="74"/>
      <c r="G69" s="77" t="s">
        <v>11</v>
      </c>
      <c r="I69" s="125" t="s">
        <v>47</v>
      </c>
      <c r="L69" s="257">
        <v>14</v>
      </c>
      <c r="M69" s="331"/>
      <c r="N69" s="331"/>
      <c r="O69" s="332"/>
      <c r="P69" s="257"/>
      <c r="Q69" s="331"/>
      <c r="R69" s="331"/>
      <c r="S69" s="332"/>
      <c r="T69" s="351"/>
      <c r="U69" s="352"/>
      <c r="V69" s="352"/>
      <c r="W69" s="353"/>
      <c r="X69" s="354"/>
      <c r="Y69" s="355"/>
      <c r="Z69" s="355"/>
      <c r="AA69" s="356"/>
      <c r="AB69" s="257"/>
      <c r="AC69" s="331"/>
      <c r="AD69" s="331"/>
      <c r="AE69" s="332"/>
      <c r="AF69" s="257"/>
      <c r="AG69" s="331"/>
      <c r="AH69" s="331"/>
      <c r="AI69" s="332"/>
      <c r="AJ69" s="257"/>
      <c r="AK69" s="331"/>
      <c r="AL69" s="331"/>
      <c r="AM69" s="332"/>
      <c r="AN69" s="257"/>
      <c r="AO69" s="331"/>
      <c r="AP69" s="331"/>
      <c r="AQ69" s="332"/>
      <c r="AR69" s="257"/>
      <c r="AS69" s="331"/>
      <c r="AT69" s="331"/>
      <c r="AU69" s="332"/>
      <c r="AV69" s="257"/>
      <c r="AW69" s="331"/>
      <c r="AX69" s="331"/>
      <c r="AY69" s="332"/>
      <c r="AZ69" s="257"/>
      <c r="BA69" s="331"/>
      <c r="BB69" s="331"/>
      <c r="BC69" s="332"/>
      <c r="BD69" s="257"/>
      <c r="BE69" s="331"/>
      <c r="BF69" s="331"/>
      <c r="BG69" s="332"/>
      <c r="BH69" s="257"/>
      <c r="BI69" s="331"/>
      <c r="BJ69" s="331"/>
      <c r="BK69" s="332"/>
      <c r="BL69" s="257"/>
      <c r="BM69" s="331"/>
      <c r="BN69" s="331"/>
      <c r="BO69" s="332"/>
      <c r="BP69" s="257"/>
      <c r="BQ69" s="331"/>
      <c r="BR69" s="331"/>
      <c r="BS69" s="332"/>
      <c r="BT69" s="257"/>
      <c r="BU69" s="331"/>
      <c r="BV69" s="331"/>
      <c r="BW69" s="332"/>
      <c r="BX69" s="257"/>
      <c r="BY69" s="331"/>
      <c r="BZ69" s="331"/>
      <c r="CA69" s="332"/>
      <c r="CB69" s="357"/>
      <c r="CC69" s="358"/>
      <c r="CD69" s="358"/>
      <c r="CE69" s="359"/>
      <c r="CF69" s="257"/>
      <c r="CG69" s="331"/>
      <c r="CH69" s="331"/>
      <c r="CI69" s="332"/>
      <c r="CJ69" s="257"/>
      <c r="CK69" s="331"/>
      <c r="CL69" s="331"/>
      <c r="CM69" s="332"/>
      <c r="CN69" s="257"/>
      <c r="CO69" s="331"/>
      <c r="CP69" s="331"/>
      <c r="CQ69" s="332"/>
      <c r="CR69" s="257"/>
      <c r="CS69" s="331"/>
      <c r="CT69" s="331"/>
      <c r="CU69" s="332"/>
      <c r="CV69" s="257"/>
      <c r="CW69" s="331"/>
      <c r="CX69" s="331"/>
      <c r="CY69" s="332"/>
      <c r="CZ69" s="257"/>
      <c r="DA69" s="331"/>
      <c r="DB69" s="331"/>
      <c r="DC69" s="332"/>
      <c r="DD69" s="257"/>
      <c r="DE69" s="331"/>
      <c r="DF69" s="331"/>
      <c r="DG69" s="332"/>
      <c r="DH69" s="257"/>
      <c r="DI69" s="331"/>
      <c r="DJ69" s="331"/>
      <c r="DK69" s="332"/>
      <c r="DL69" s="257"/>
      <c r="DM69" s="331"/>
      <c r="DN69" s="331"/>
      <c r="DO69" s="332"/>
      <c r="DP69" s="257"/>
      <c r="DQ69" s="331"/>
      <c r="DR69" s="331"/>
      <c r="DS69" s="332"/>
      <c r="DT69" s="257"/>
      <c r="DU69" s="331"/>
      <c r="DV69" s="331"/>
      <c r="DW69" s="332"/>
      <c r="DX69" s="257"/>
      <c r="DY69" s="331"/>
      <c r="DZ69" s="331"/>
      <c r="EA69" s="332"/>
      <c r="EB69" s="257"/>
      <c r="EC69" s="331"/>
      <c r="ED69" s="331"/>
      <c r="EE69" s="332"/>
      <c r="EF69" s="257"/>
      <c r="EG69" s="331"/>
      <c r="EH69" s="331"/>
      <c r="EI69" s="332"/>
      <c r="EJ69" s="257"/>
      <c r="EK69" s="331"/>
      <c r="EL69" s="331"/>
      <c r="EM69" s="332"/>
      <c r="EN69" s="257"/>
      <c r="EO69" s="331"/>
      <c r="EP69" s="331"/>
      <c r="EQ69" s="332"/>
      <c r="ER69" s="257"/>
      <c r="ES69" s="331"/>
      <c r="ET69" s="331"/>
      <c r="EU69" s="332"/>
      <c r="EV69" s="257"/>
      <c r="EW69" s="331"/>
      <c r="EX69" s="331"/>
      <c r="EY69" s="332"/>
    </row>
    <row r="70" spans="1:155" ht="11.25" customHeight="1" x14ac:dyDescent="0.2">
      <c r="A70" s="73" t="s">
        <v>8</v>
      </c>
      <c r="B70" s="74"/>
      <c r="C70" s="75" t="s">
        <v>9</v>
      </c>
      <c r="D70" s="74"/>
      <c r="E70" s="76" t="s">
        <v>10</v>
      </c>
      <c r="F70" s="74"/>
      <c r="G70" s="77" t="s">
        <v>11</v>
      </c>
      <c r="I70" s="125" t="s">
        <v>47</v>
      </c>
      <c r="L70" s="257">
        <v>15</v>
      </c>
      <c r="M70" s="331"/>
      <c r="N70" s="331"/>
      <c r="O70" s="332"/>
      <c r="P70" s="257"/>
      <c r="Q70" s="331"/>
      <c r="R70" s="331"/>
      <c r="S70" s="332"/>
      <c r="T70" s="351"/>
      <c r="U70" s="352"/>
      <c r="V70" s="352"/>
      <c r="W70" s="353"/>
      <c r="X70" s="354"/>
      <c r="Y70" s="355"/>
      <c r="Z70" s="355"/>
      <c r="AA70" s="356"/>
      <c r="AB70" s="257"/>
      <c r="AC70" s="331"/>
      <c r="AD70" s="331"/>
      <c r="AE70" s="332"/>
      <c r="AF70" s="257"/>
      <c r="AG70" s="331"/>
      <c r="AH70" s="331"/>
      <c r="AI70" s="332"/>
      <c r="AJ70" s="257"/>
      <c r="AK70" s="331"/>
      <c r="AL70" s="331"/>
      <c r="AM70" s="332"/>
      <c r="AN70" s="257"/>
      <c r="AO70" s="331"/>
      <c r="AP70" s="331"/>
      <c r="AQ70" s="332"/>
      <c r="AR70" s="257"/>
      <c r="AS70" s="331"/>
      <c r="AT70" s="331"/>
      <c r="AU70" s="332"/>
      <c r="AV70" s="257"/>
      <c r="AW70" s="331"/>
      <c r="AX70" s="331"/>
      <c r="AY70" s="332"/>
      <c r="AZ70" s="257"/>
      <c r="BA70" s="331"/>
      <c r="BB70" s="331"/>
      <c r="BC70" s="332"/>
      <c r="BD70" s="257"/>
      <c r="BE70" s="331"/>
      <c r="BF70" s="331"/>
      <c r="BG70" s="332"/>
      <c r="BH70" s="257"/>
      <c r="BI70" s="331"/>
      <c r="BJ70" s="331"/>
      <c r="BK70" s="332"/>
      <c r="BL70" s="257"/>
      <c r="BM70" s="331"/>
      <c r="BN70" s="331"/>
      <c r="BO70" s="332"/>
      <c r="BP70" s="257"/>
      <c r="BQ70" s="331"/>
      <c r="BR70" s="331"/>
      <c r="BS70" s="332"/>
      <c r="BT70" s="257"/>
      <c r="BU70" s="331"/>
      <c r="BV70" s="331"/>
      <c r="BW70" s="332"/>
      <c r="BX70" s="257"/>
      <c r="BY70" s="331"/>
      <c r="BZ70" s="331"/>
      <c r="CA70" s="332"/>
      <c r="CB70" s="257"/>
      <c r="CC70" s="331"/>
      <c r="CD70" s="331"/>
      <c r="CE70" s="332"/>
      <c r="CF70" s="357"/>
      <c r="CG70" s="358"/>
      <c r="CH70" s="358"/>
      <c r="CI70" s="359"/>
      <c r="CJ70" s="257"/>
      <c r="CK70" s="331"/>
      <c r="CL70" s="331"/>
      <c r="CM70" s="332"/>
      <c r="CN70" s="257"/>
      <c r="CO70" s="331"/>
      <c r="CP70" s="331"/>
      <c r="CQ70" s="332"/>
      <c r="CR70" s="257"/>
      <c r="CS70" s="331"/>
      <c r="CT70" s="331"/>
      <c r="CU70" s="332"/>
      <c r="CV70" s="257"/>
      <c r="CW70" s="331"/>
      <c r="CX70" s="331"/>
      <c r="CY70" s="332"/>
      <c r="CZ70" s="257"/>
      <c r="DA70" s="331"/>
      <c r="DB70" s="331"/>
      <c r="DC70" s="332"/>
      <c r="DD70" s="257"/>
      <c r="DE70" s="331"/>
      <c r="DF70" s="331"/>
      <c r="DG70" s="332"/>
      <c r="DH70" s="257"/>
      <c r="DI70" s="331"/>
      <c r="DJ70" s="331"/>
      <c r="DK70" s="332"/>
      <c r="DL70" s="257"/>
      <c r="DM70" s="331"/>
      <c r="DN70" s="331"/>
      <c r="DO70" s="332"/>
      <c r="DP70" s="257"/>
      <c r="DQ70" s="331"/>
      <c r="DR70" s="331"/>
      <c r="DS70" s="332"/>
      <c r="DT70" s="257"/>
      <c r="DU70" s="331"/>
      <c r="DV70" s="331"/>
      <c r="DW70" s="332"/>
      <c r="DX70" s="257"/>
      <c r="DY70" s="331"/>
      <c r="DZ70" s="331"/>
      <c r="EA70" s="332"/>
      <c r="EB70" s="257"/>
      <c r="EC70" s="331"/>
      <c r="ED70" s="331"/>
      <c r="EE70" s="332"/>
      <c r="EF70" s="257"/>
      <c r="EG70" s="331"/>
      <c r="EH70" s="331"/>
      <c r="EI70" s="332"/>
      <c r="EJ70" s="257"/>
      <c r="EK70" s="331"/>
      <c r="EL70" s="331"/>
      <c r="EM70" s="332"/>
      <c r="EN70" s="257"/>
      <c r="EO70" s="331"/>
      <c r="EP70" s="331"/>
      <c r="EQ70" s="332"/>
      <c r="ER70" s="257"/>
      <c r="ES70" s="331"/>
      <c r="ET70" s="331"/>
      <c r="EU70" s="332"/>
      <c r="EV70" s="257"/>
      <c r="EW70" s="331"/>
      <c r="EX70" s="331"/>
      <c r="EY70" s="332"/>
    </row>
    <row r="71" spans="1:155" ht="11.25" customHeight="1" x14ac:dyDescent="0.2">
      <c r="A71" s="73" t="s">
        <v>8</v>
      </c>
      <c r="B71" s="74"/>
      <c r="C71" s="75" t="s">
        <v>9</v>
      </c>
      <c r="D71" s="74"/>
      <c r="E71" s="76" t="s">
        <v>10</v>
      </c>
      <c r="F71" s="74"/>
      <c r="G71" s="77" t="s">
        <v>11</v>
      </c>
      <c r="I71" s="125" t="s">
        <v>47</v>
      </c>
      <c r="L71" s="257">
        <v>16</v>
      </c>
      <c r="M71" s="331"/>
      <c r="N71" s="331"/>
      <c r="O71" s="332"/>
      <c r="P71" s="257"/>
      <c r="Q71" s="331"/>
      <c r="R71" s="331"/>
      <c r="S71" s="332"/>
      <c r="T71" s="351"/>
      <c r="U71" s="352"/>
      <c r="V71" s="352"/>
      <c r="W71" s="353"/>
      <c r="X71" s="354"/>
      <c r="Y71" s="355"/>
      <c r="Z71" s="355"/>
      <c r="AA71" s="356"/>
      <c r="AB71" s="257"/>
      <c r="AC71" s="331"/>
      <c r="AD71" s="331"/>
      <c r="AE71" s="332"/>
      <c r="AF71" s="257"/>
      <c r="AG71" s="331"/>
      <c r="AH71" s="331"/>
      <c r="AI71" s="332"/>
      <c r="AJ71" s="257"/>
      <c r="AK71" s="331"/>
      <c r="AL71" s="331"/>
      <c r="AM71" s="332"/>
      <c r="AN71" s="257"/>
      <c r="AO71" s="331"/>
      <c r="AP71" s="331"/>
      <c r="AQ71" s="332"/>
      <c r="AR71" s="257"/>
      <c r="AS71" s="331"/>
      <c r="AT71" s="331"/>
      <c r="AU71" s="332"/>
      <c r="AV71" s="257"/>
      <c r="AW71" s="331"/>
      <c r="AX71" s="331"/>
      <c r="AY71" s="332"/>
      <c r="AZ71" s="257"/>
      <c r="BA71" s="331"/>
      <c r="BB71" s="331"/>
      <c r="BC71" s="332"/>
      <c r="BD71" s="257"/>
      <c r="BE71" s="331"/>
      <c r="BF71" s="331"/>
      <c r="BG71" s="332"/>
      <c r="BH71" s="257"/>
      <c r="BI71" s="331"/>
      <c r="BJ71" s="331"/>
      <c r="BK71" s="332"/>
      <c r="BL71" s="257"/>
      <c r="BM71" s="331"/>
      <c r="BN71" s="331"/>
      <c r="BO71" s="332"/>
      <c r="BP71" s="257"/>
      <c r="BQ71" s="331"/>
      <c r="BR71" s="331"/>
      <c r="BS71" s="332"/>
      <c r="BT71" s="257"/>
      <c r="BU71" s="331"/>
      <c r="BV71" s="331"/>
      <c r="BW71" s="332"/>
      <c r="BX71" s="257"/>
      <c r="BY71" s="331"/>
      <c r="BZ71" s="331"/>
      <c r="CA71" s="332"/>
      <c r="CB71" s="257"/>
      <c r="CC71" s="331"/>
      <c r="CD71" s="331"/>
      <c r="CE71" s="332"/>
      <c r="CF71" s="257"/>
      <c r="CG71" s="331"/>
      <c r="CH71" s="331"/>
      <c r="CI71" s="332"/>
      <c r="CJ71" s="357"/>
      <c r="CK71" s="358"/>
      <c r="CL71" s="358"/>
      <c r="CM71" s="359"/>
      <c r="CN71" s="257"/>
      <c r="CO71" s="331"/>
      <c r="CP71" s="331"/>
      <c r="CQ71" s="332"/>
      <c r="CR71" s="257"/>
      <c r="CS71" s="331"/>
      <c r="CT71" s="331"/>
      <c r="CU71" s="332"/>
      <c r="CV71" s="257"/>
      <c r="CW71" s="331"/>
      <c r="CX71" s="331"/>
      <c r="CY71" s="332"/>
      <c r="CZ71" s="257"/>
      <c r="DA71" s="331"/>
      <c r="DB71" s="331"/>
      <c r="DC71" s="332"/>
      <c r="DD71" s="257"/>
      <c r="DE71" s="331"/>
      <c r="DF71" s="331"/>
      <c r="DG71" s="332"/>
      <c r="DH71" s="257"/>
      <c r="DI71" s="331"/>
      <c r="DJ71" s="331"/>
      <c r="DK71" s="332"/>
      <c r="DL71" s="257"/>
      <c r="DM71" s="331"/>
      <c r="DN71" s="331"/>
      <c r="DO71" s="332"/>
      <c r="DP71" s="257"/>
      <c r="DQ71" s="331"/>
      <c r="DR71" s="331"/>
      <c r="DS71" s="332"/>
      <c r="DT71" s="257"/>
      <c r="DU71" s="331"/>
      <c r="DV71" s="331"/>
      <c r="DW71" s="332"/>
      <c r="DX71" s="257"/>
      <c r="DY71" s="331"/>
      <c r="DZ71" s="331"/>
      <c r="EA71" s="332"/>
      <c r="EB71" s="257"/>
      <c r="EC71" s="331"/>
      <c r="ED71" s="331"/>
      <c r="EE71" s="332"/>
      <c r="EF71" s="257"/>
      <c r="EG71" s="331"/>
      <c r="EH71" s="331"/>
      <c r="EI71" s="332"/>
      <c r="EJ71" s="257"/>
      <c r="EK71" s="331"/>
      <c r="EL71" s="331"/>
      <c r="EM71" s="332"/>
      <c r="EN71" s="257"/>
      <c r="EO71" s="331"/>
      <c r="EP71" s="331"/>
      <c r="EQ71" s="332"/>
      <c r="ER71" s="257"/>
      <c r="ES71" s="331"/>
      <c r="ET71" s="331"/>
      <c r="EU71" s="332"/>
      <c r="EV71" s="257"/>
      <c r="EW71" s="331"/>
      <c r="EX71" s="331"/>
      <c r="EY71" s="332"/>
    </row>
    <row r="72" spans="1:155" ht="11.25" customHeight="1" x14ac:dyDescent="0.2">
      <c r="A72" s="73" t="s">
        <v>8</v>
      </c>
      <c r="B72" s="74"/>
      <c r="C72" s="75" t="s">
        <v>9</v>
      </c>
      <c r="D72" s="74"/>
      <c r="E72" s="76" t="s">
        <v>10</v>
      </c>
      <c r="F72" s="74"/>
      <c r="G72" s="77" t="s">
        <v>11</v>
      </c>
      <c r="I72" s="125" t="s">
        <v>47</v>
      </c>
      <c r="L72" s="257">
        <v>17</v>
      </c>
      <c r="M72" s="331"/>
      <c r="N72" s="331"/>
      <c r="O72" s="332"/>
      <c r="P72" s="257"/>
      <c r="Q72" s="331"/>
      <c r="R72" s="331"/>
      <c r="S72" s="332"/>
      <c r="T72" s="351"/>
      <c r="U72" s="352"/>
      <c r="V72" s="352"/>
      <c r="W72" s="353"/>
      <c r="X72" s="354"/>
      <c r="Y72" s="355"/>
      <c r="Z72" s="355"/>
      <c r="AA72" s="356"/>
      <c r="AB72" s="257"/>
      <c r="AC72" s="331"/>
      <c r="AD72" s="331"/>
      <c r="AE72" s="332"/>
      <c r="AF72" s="257"/>
      <c r="AG72" s="331"/>
      <c r="AH72" s="331"/>
      <c r="AI72" s="332"/>
      <c r="AJ72" s="257"/>
      <c r="AK72" s="331"/>
      <c r="AL72" s="331"/>
      <c r="AM72" s="332"/>
      <c r="AN72" s="257"/>
      <c r="AO72" s="331"/>
      <c r="AP72" s="331"/>
      <c r="AQ72" s="332"/>
      <c r="AR72" s="257"/>
      <c r="AS72" s="331"/>
      <c r="AT72" s="331"/>
      <c r="AU72" s="332"/>
      <c r="AV72" s="257"/>
      <c r="AW72" s="331"/>
      <c r="AX72" s="331"/>
      <c r="AY72" s="332"/>
      <c r="AZ72" s="257"/>
      <c r="BA72" s="331"/>
      <c r="BB72" s="331"/>
      <c r="BC72" s="332"/>
      <c r="BD72" s="257"/>
      <c r="BE72" s="331"/>
      <c r="BF72" s="331"/>
      <c r="BG72" s="332"/>
      <c r="BH72" s="257"/>
      <c r="BI72" s="331"/>
      <c r="BJ72" s="331"/>
      <c r="BK72" s="332"/>
      <c r="BL72" s="257"/>
      <c r="BM72" s="331"/>
      <c r="BN72" s="331"/>
      <c r="BO72" s="332"/>
      <c r="BP72" s="257"/>
      <c r="BQ72" s="331"/>
      <c r="BR72" s="331"/>
      <c r="BS72" s="332"/>
      <c r="BT72" s="257"/>
      <c r="BU72" s="331"/>
      <c r="BV72" s="331"/>
      <c r="BW72" s="332"/>
      <c r="BX72" s="257"/>
      <c r="BY72" s="331"/>
      <c r="BZ72" s="331"/>
      <c r="CA72" s="332"/>
      <c r="CB72" s="257"/>
      <c r="CC72" s="331"/>
      <c r="CD72" s="331"/>
      <c r="CE72" s="332"/>
      <c r="CF72" s="257"/>
      <c r="CG72" s="331"/>
      <c r="CH72" s="331"/>
      <c r="CI72" s="332"/>
      <c r="CJ72" s="257"/>
      <c r="CK72" s="331"/>
      <c r="CL72" s="331"/>
      <c r="CM72" s="332"/>
      <c r="CN72" s="357"/>
      <c r="CO72" s="358"/>
      <c r="CP72" s="358"/>
      <c r="CQ72" s="359"/>
      <c r="CR72" s="257"/>
      <c r="CS72" s="331"/>
      <c r="CT72" s="331"/>
      <c r="CU72" s="332"/>
      <c r="CV72" s="257"/>
      <c r="CW72" s="331"/>
      <c r="CX72" s="331"/>
      <c r="CY72" s="332"/>
      <c r="CZ72" s="257"/>
      <c r="DA72" s="331"/>
      <c r="DB72" s="331"/>
      <c r="DC72" s="332"/>
      <c r="DD72" s="257"/>
      <c r="DE72" s="331"/>
      <c r="DF72" s="331"/>
      <c r="DG72" s="332"/>
      <c r="DH72" s="257"/>
      <c r="DI72" s="331"/>
      <c r="DJ72" s="331"/>
      <c r="DK72" s="332"/>
      <c r="DL72" s="257"/>
      <c r="DM72" s="331"/>
      <c r="DN72" s="331"/>
      <c r="DO72" s="332"/>
      <c r="DP72" s="257"/>
      <c r="DQ72" s="331"/>
      <c r="DR72" s="331"/>
      <c r="DS72" s="332"/>
      <c r="DT72" s="257"/>
      <c r="DU72" s="331"/>
      <c r="DV72" s="331"/>
      <c r="DW72" s="332"/>
      <c r="DX72" s="257"/>
      <c r="DY72" s="331"/>
      <c r="DZ72" s="331"/>
      <c r="EA72" s="332"/>
      <c r="EB72" s="257"/>
      <c r="EC72" s="331"/>
      <c r="ED72" s="331"/>
      <c r="EE72" s="332"/>
      <c r="EF72" s="257"/>
      <c r="EG72" s="331"/>
      <c r="EH72" s="331"/>
      <c r="EI72" s="332"/>
      <c r="EJ72" s="257"/>
      <c r="EK72" s="331"/>
      <c r="EL72" s="331"/>
      <c r="EM72" s="332"/>
      <c r="EN72" s="257"/>
      <c r="EO72" s="331"/>
      <c r="EP72" s="331"/>
      <c r="EQ72" s="332"/>
      <c r="ER72" s="257"/>
      <c r="ES72" s="331"/>
      <c r="ET72" s="331"/>
      <c r="EU72" s="332"/>
      <c r="EV72" s="257"/>
      <c r="EW72" s="331"/>
      <c r="EX72" s="331"/>
      <c r="EY72" s="332"/>
    </row>
    <row r="73" spans="1:155" ht="11.25" customHeight="1" x14ac:dyDescent="0.2">
      <c r="A73" s="73" t="s">
        <v>8</v>
      </c>
      <c r="B73" s="74"/>
      <c r="C73" s="75" t="s">
        <v>9</v>
      </c>
      <c r="D73" s="74"/>
      <c r="E73" s="76" t="s">
        <v>10</v>
      </c>
      <c r="F73" s="74"/>
      <c r="G73" s="77" t="s">
        <v>11</v>
      </c>
      <c r="I73" s="125" t="s">
        <v>47</v>
      </c>
      <c r="L73" s="257">
        <v>18</v>
      </c>
      <c r="M73" s="331"/>
      <c r="N73" s="331"/>
      <c r="O73" s="332"/>
      <c r="P73" s="257"/>
      <c r="Q73" s="331"/>
      <c r="R73" s="331"/>
      <c r="S73" s="332"/>
      <c r="T73" s="351"/>
      <c r="U73" s="352"/>
      <c r="V73" s="352"/>
      <c r="W73" s="353"/>
      <c r="X73" s="354"/>
      <c r="Y73" s="355"/>
      <c r="Z73" s="355"/>
      <c r="AA73" s="356"/>
      <c r="AB73" s="257"/>
      <c r="AC73" s="331"/>
      <c r="AD73" s="331"/>
      <c r="AE73" s="332"/>
      <c r="AF73" s="257"/>
      <c r="AG73" s="331"/>
      <c r="AH73" s="331"/>
      <c r="AI73" s="332"/>
      <c r="AJ73" s="257"/>
      <c r="AK73" s="331"/>
      <c r="AL73" s="331"/>
      <c r="AM73" s="332"/>
      <c r="AN73" s="257"/>
      <c r="AO73" s="331"/>
      <c r="AP73" s="331"/>
      <c r="AQ73" s="332"/>
      <c r="AR73" s="257"/>
      <c r="AS73" s="331"/>
      <c r="AT73" s="331"/>
      <c r="AU73" s="332"/>
      <c r="AV73" s="257"/>
      <c r="AW73" s="331"/>
      <c r="AX73" s="331"/>
      <c r="AY73" s="332"/>
      <c r="AZ73" s="257"/>
      <c r="BA73" s="331"/>
      <c r="BB73" s="331"/>
      <c r="BC73" s="332"/>
      <c r="BD73" s="257"/>
      <c r="BE73" s="331"/>
      <c r="BF73" s="331"/>
      <c r="BG73" s="332"/>
      <c r="BH73" s="257"/>
      <c r="BI73" s="331"/>
      <c r="BJ73" s="331"/>
      <c r="BK73" s="332"/>
      <c r="BL73" s="257"/>
      <c r="BM73" s="331"/>
      <c r="BN73" s="331"/>
      <c r="BO73" s="332"/>
      <c r="BP73" s="257"/>
      <c r="BQ73" s="331"/>
      <c r="BR73" s="331"/>
      <c r="BS73" s="332"/>
      <c r="BT73" s="257"/>
      <c r="BU73" s="331"/>
      <c r="BV73" s="331"/>
      <c r="BW73" s="332"/>
      <c r="BX73" s="257"/>
      <c r="BY73" s="331"/>
      <c r="BZ73" s="331"/>
      <c r="CA73" s="332"/>
      <c r="CB73" s="257"/>
      <c r="CC73" s="331"/>
      <c r="CD73" s="331"/>
      <c r="CE73" s="332"/>
      <c r="CF73" s="257"/>
      <c r="CG73" s="331"/>
      <c r="CH73" s="331"/>
      <c r="CI73" s="332"/>
      <c r="CJ73" s="257"/>
      <c r="CK73" s="331"/>
      <c r="CL73" s="331"/>
      <c r="CM73" s="332"/>
      <c r="CN73" s="257"/>
      <c r="CO73" s="331"/>
      <c r="CP73" s="331"/>
      <c r="CQ73" s="332"/>
      <c r="CR73" s="357"/>
      <c r="CS73" s="358"/>
      <c r="CT73" s="358"/>
      <c r="CU73" s="359"/>
      <c r="CV73" s="257"/>
      <c r="CW73" s="331"/>
      <c r="CX73" s="331"/>
      <c r="CY73" s="332"/>
      <c r="CZ73" s="257"/>
      <c r="DA73" s="331"/>
      <c r="DB73" s="331"/>
      <c r="DC73" s="332"/>
      <c r="DD73" s="257"/>
      <c r="DE73" s="331"/>
      <c r="DF73" s="331"/>
      <c r="DG73" s="332"/>
      <c r="DH73" s="257"/>
      <c r="DI73" s="331"/>
      <c r="DJ73" s="331"/>
      <c r="DK73" s="332"/>
      <c r="DL73" s="257"/>
      <c r="DM73" s="331"/>
      <c r="DN73" s="331"/>
      <c r="DO73" s="332"/>
      <c r="DP73" s="257"/>
      <c r="DQ73" s="331"/>
      <c r="DR73" s="331"/>
      <c r="DS73" s="332"/>
      <c r="DT73" s="257"/>
      <c r="DU73" s="331"/>
      <c r="DV73" s="331"/>
      <c r="DW73" s="332"/>
      <c r="DX73" s="257"/>
      <c r="DY73" s="331"/>
      <c r="DZ73" s="331"/>
      <c r="EA73" s="332"/>
      <c r="EB73" s="257"/>
      <c r="EC73" s="331"/>
      <c r="ED73" s="331"/>
      <c r="EE73" s="332"/>
      <c r="EF73" s="257"/>
      <c r="EG73" s="331"/>
      <c r="EH73" s="331"/>
      <c r="EI73" s="332"/>
      <c r="EJ73" s="257"/>
      <c r="EK73" s="331"/>
      <c r="EL73" s="331"/>
      <c r="EM73" s="332"/>
      <c r="EN73" s="257"/>
      <c r="EO73" s="331"/>
      <c r="EP73" s="331"/>
      <c r="EQ73" s="332"/>
      <c r="ER73" s="257"/>
      <c r="ES73" s="331"/>
      <c r="ET73" s="331"/>
      <c r="EU73" s="332"/>
      <c r="EV73" s="257"/>
      <c r="EW73" s="331"/>
      <c r="EX73" s="331"/>
      <c r="EY73" s="332"/>
    </row>
    <row r="74" spans="1:155" ht="11.25" customHeight="1" x14ac:dyDescent="0.2">
      <c r="A74" s="73" t="s">
        <v>8</v>
      </c>
      <c r="B74" s="74"/>
      <c r="C74" s="75" t="s">
        <v>9</v>
      </c>
      <c r="D74" s="74"/>
      <c r="E74" s="76" t="s">
        <v>10</v>
      </c>
      <c r="F74" s="74"/>
      <c r="G74" s="77" t="s">
        <v>11</v>
      </c>
      <c r="I74" s="125" t="s">
        <v>47</v>
      </c>
      <c r="L74" s="257">
        <v>19</v>
      </c>
      <c r="M74" s="331"/>
      <c r="N74" s="331"/>
      <c r="O74" s="332"/>
      <c r="P74" s="257"/>
      <c r="Q74" s="331"/>
      <c r="R74" s="331"/>
      <c r="S74" s="332"/>
      <c r="T74" s="351"/>
      <c r="U74" s="352"/>
      <c r="V74" s="352"/>
      <c r="W74" s="353"/>
      <c r="X74" s="354"/>
      <c r="Y74" s="355"/>
      <c r="Z74" s="355"/>
      <c r="AA74" s="356"/>
      <c r="AB74" s="257"/>
      <c r="AC74" s="331"/>
      <c r="AD74" s="331"/>
      <c r="AE74" s="332"/>
      <c r="AF74" s="257"/>
      <c r="AG74" s="331"/>
      <c r="AH74" s="331"/>
      <c r="AI74" s="332"/>
      <c r="AJ74" s="257"/>
      <c r="AK74" s="331"/>
      <c r="AL74" s="331"/>
      <c r="AM74" s="332"/>
      <c r="AN74" s="257"/>
      <c r="AO74" s="331"/>
      <c r="AP74" s="331"/>
      <c r="AQ74" s="332"/>
      <c r="AR74" s="257"/>
      <c r="AS74" s="331"/>
      <c r="AT74" s="331"/>
      <c r="AU74" s="332"/>
      <c r="AV74" s="257"/>
      <c r="AW74" s="331"/>
      <c r="AX74" s="331"/>
      <c r="AY74" s="332"/>
      <c r="AZ74" s="257"/>
      <c r="BA74" s="331"/>
      <c r="BB74" s="331"/>
      <c r="BC74" s="332"/>
      <c r="BD74" s="257"/>
      <c r="BE74" s="331"/>
      <c r="BF74" s="331"/>
      <c r="BG74" s="332"/>
      <c r="BH74" s="257"/>
      <c r="BI74" s="331"/>
      <c r="BJ74" s="331"/>
      <c r="BK74" s="332"/>
      <c r="BL74" s="257"/>
      <c r="BM74" s="331"/>
      <c r="BN74" s="331"/>
      <c r="BO74" s="332"/>
      <c r="BP74" s="257"/>
      <c r="BQ74" s="331"/>
      <c r="BR74" s="331"/>
      <c r="BS74" s="332"/>
      <c r="BT74" s="257"/>
      <c r="BU74" s="331"/>
      <c r="BV74" s="331"/>
      <c r="BW74" s="332"/>
      <c r="BX74" s="257"/>
      <c r="BY74" s="331"/>
      <c r="BZ74" s="331"/>
      <c r="CA74" s="332"/>
      <c r="CB74" s="257"/>
      <c r="CC74" s="331"/>
      <c r="CD74" s="331"/>
      <c r="CE74" s="332"/>
      <c r="CF74" s="257"/>
      <c r="CG74" s="331"/>
      <c r="CH74" s="331"/>
      <c r="CI74" s="332"/>
      <c r="CJ74" s="257"/>
      <c r="CK74" s="331"/>
      <c r="CL74" s="331"/>
      <c r="CM74" s="332"/>
      <c r="CN74" s="257"/>
      <c r="CO74" s="331"/>
      <c r="CP74" s="331"/>
      <c r="CQ74" s="332"/>
      <c r="CR74" s="257"/>
      <c r="CS74" s="331"/>
      <c r="CT74" s="331"/>
      <c r="CU74" s="332"/>
      <c r="CV74" s="357"/>
      <c r="CW74" s="358"/>
      <c r="CX74" s="358"/>
      <c r="CY74" s="359"/>
      <c r="CZ74" s="257"/>
      <c r="DA74" s="331"/>
      <c r="DB74" s="331"/>
      <c r="DC74" s="332"/>
      <c r="DD74" s="257"/>
      <c r="DE74" s="331"/>
      <c r="DF74" s="331"/>
      <c r="DG74" s="332"/>
      <c r="DH74" s="257"/>
      <c r="DI74" s="331"/>
      <c r="DJ74" s="331"/>
      <c r="DK74" s="332"/>
      <c r="DL74" s="257"/>
      <c r="DM74" s="331"/>
      <c r="DN74" s="331"/>
      <c r="DO74" s="332"/>
      <c r="DP74" s="257"/>
      <c r="DQ74" s="331"/>
      <c r="DR74" s="331"/>
      <c r="DS74" s="332"/>
      <c r="DT74" s="257"/>
      <c r="DU74" s="331"/>
      <c r="DV74" s="331"/>
      <c r="DW74" s="332"/>
      <c r="DX74" s="257"/>
      <c r="DY74" s="331"/>
      <c r="DZ74" s="331"/>
      <c r="EA74" s="332"/>
      <c r="EB74" s="257"/>
      <c r="EC74" s="331"/>
      <c r="ED74" s="331"/>
      <c r="EE74" s="332"/>
      <c r="EF74" s="257"/>
      <c r="EG74" s="331"/>
      <c r="EH74" s="331"/>
      <c r="EI74" s="332"/>
      <c r="EJ74" s="257"/>
      <c r="EK74" s="331"/>
      <c r="EL74" s="331"/>
      <c r="EM74" s="332"/>
      <c r="EN74" s="257"/>
      <c r="EO74" s="331"/>
      <c r="EP74" s="331"/>
      <c r="EQ74" s="332"/>
      <c r="ER74" s="257"/>
      <c r="ES74" s="331"/>
      <c r="ET74" s="331"/>
      <c r="EU74" s="332"/>
      <c r="EV74" s="257"/>
      <c r="EW74" s="331"/>
      <c r="EX74" s="331"/>
      <c r="EY74" s="332"/>
    </row>
    <row r="75" spans="1:155" ht="11.25" customHeight="1" x14ac:dyDescent="0.2">
      <c r="A75" s="73" t="s">
        <v>8</v>
      </c>
      <c r="B75" s="74"/>
      <c r="C75" s="75" t="s">
        <v>9</v>
      </c>
      <c r="D75" s="74"/>
      <c r="E75" s="76" t="s">
        <v>10</v>
      </c>
      <c r="F75" s="74"/>
      <c r="G75" s="77" t="s">
        <v>11</v>
      </c>
      <c r="I75" s="125" t="s">
        <v>47</v>
      </c>
      <c r="L75" s="257">
        <v>20</v>
      </c>
      <c r="M75" s="331"/>
      <c r="N75" s="331"/>
      <c r="O75" s="332"/>
      <c r="P75" s="257"/>
      <c r="Q75" s="331"/>
      <c r="R75" s="331"/>
      <c r="S75" s="332"/>
      <c r="T75" s="351"/>
      <c r="U75" s="352"/>
      <c r="V75" s="352"/>
      <c r="W75" s="353"/>
      <c r="X75" s="354"/>
      <c r="Y75" s="355"/>
      <c r="Z75" s="355"/>
      <c r="AA75" s="356"/>
      <c r="AB75" s="257"/>
      <c r="AC75" s="331"/>
      <c r="AD75" s="331"/>
      <c r="AE75" s="332"/>
      <c r="AF75" s="257"/>
      <c r="AG75" s="331"/>
      <c r="AH75" s="331"/>
      <c r="AI75" s="332"/>
      <c r="AJ75" s="257"/>
      <c r="AK75" s="331"/>
      <c r="AL75" s="331"/>
      <c r="AM75" s="332"/>
      <c r="AN75" s="257"/>
      <c r="AO75" s="331"/>
      <c r="AP75" s="331"/>
      <c r="AQ75" s="332"/>
      <c r="AR75" s="257"/>
      <c r="AS75" s="331"/>
      <c r="AT75" s="331"/>
      <c r="AU75" s="332"/>
      <c r="AV75" s="257"/>
      <c r="AW75" s="331"/>
      <c r="AX75" s="331"/>
      <c r="AY75" s="332"/>
      <c r="AZ75" s="257"/>
      <c r="BA75" s="331"/>
      <c r="BB75" s="331"/>
      <c r="BC75" s="332"/>
      <c r="BD75" s="257"/>
      <c r="BE75" s="331"/>
      <c r="BF75" s="331"/>
      <c r="BG75" s="332"/>
      <c r="BH75" s="257"/>
      <c r="BI75" s="331"/>
      <c r="BJ75" s="331"/>
      <c r="BK75" s="332"/>
      <c r="BL75" s="257"/>
      <c r="BM75" s="331"/>
      <c r="BN75" s="331"/>
      <c r="BO75" s="332"/>
      <c r="BP75" s="257"/>
      <c r="BQ75" s="331"/>
      <c r="BR75" s="331"/>
      <c r="BS75" s="332"/>
      <c r="BT75" s="257"/>
      <c r="BU75" s="331"/>
      <c r="BV75" s="331"/>
      <c r="BW75" s="332"/>
      <c r="BX75" s="257"/>
      <c r="BY75" s="331"/>
      <c r="BZ75" s="331"/>
      <c r="CA75" s="332"/>
      <c r="CB75" s="257"/>
      <c r="CC75" s="331"/>
      <c r="CD75" s="331"/>
      <c r="CE75" s="332"/>
      <c r="CF75" s="257"/>
      <c r="CG75" s="331"/>
      <c r="CH75" s="331"/>
      <c r="CI75" s="332"/>
      <c r="CJ75" s="257"/>
      <c r="CK75" s="331"/>
      <c r="CL75" s="331"/>
      <c r="CM75" s="332"/>
      <c r="CN75" s="257"/>
      <c r="CO75" s="331"/>
      <c r="CP75" s="331"/>
      <c r="CQ75" s="332"/>
      <c r="CR75" s="257"/>
      <c r="CS75" s="331"/>
      <c r="CT75" s="331"/>
      <c r="CU75" s="332"/>
      <c r="CV75" s="257"/>
      <c r="CW75" s="331"/>
      <c r="CX75" s="331"/>
      <c r="CY75" s="332"/>
      <c r="CZ75" s="357"/>
      <c r="DA75" s="358"/>
      <c r="DB75" s="358"/>
      <c r="DC75" s="359"/>
      <c r="DD75" s="257"/>
      <c r="DE75" s="331"/>
      <c r="DF75" s="331"/>
      <c r="DG75" s="332"/>
      <c r="DH75" s="257"/>
      <c r="DI75" s="331"/>
      <c r="DJ75" s="331"/>
      <c r="DK75" s="332"/>
      <c r="DL75" s="257"/>
      <c r="DM75" s="331"/>
      <c r="DN75" s="331"/>
      <c r="DO75" s="332"/>
      <c r="DP75" s="257"/>
      <c r="DQ75" s="331"/>
      <c r="DR75" s="331"/>
      <c r="DS75" s="332"/>
      <c r="DT75" s="257"/>
      <c r="DU75" s="331"/>
      <c r="DV75" s="331"/>
      <c r="DW75" s="332"/>
      <c r="DX75" s="257"/>
      <c r="DY75" s="331"/>
      <c r="DZ75" s="331"/>
      <c r="EA75" s="332"/>
      <c r="EB75" s="257"/>
      <c r="EC75" s="331"/>
      <c r="ED75" s="331"/>
      <c r="EE75" s="332"/>
      <c r="EF75" s="257"/>
      <c r="EG75" s="331"/>
      <c r="EH75" s="331"/>
      <c r="EI75" s="332"/>
      <c r="EJ75" s="257"/>
      <c r="EK75" s="331"/>
      <c r="EL75" s="331"/>
      <c r="EM75" s="332"/>
      <c r="EN75" s="257"/>
      <c r="EO75" s="331"/>
      <c r="EP75" s="331"/>
      <c r="EQ75" s="332"/>
      <c r="ER75" s="257"/>
      <c r="ES75" s="331"/>
      <c r="ET75" s="331"/>
      <c r="EU75" s="332"/>
      <c r="EV75" s="257"/>
      <c r="EW75" s="331"/>
      <c r="EX75" s="331"/>
      <c r="EY75" s="332"/>
    </row>
    <row r="76" spans="1:155" ht="11.25" customHeight="1" x14ac:dyDescent="0.2">
      <c r="A76" s="73" t="s">
        <v>8</v>
      </c>
      <c r="B76" s="74"/>
      <c r="C76" s="75" t="s">
        <v>9</v>
      </c>
      <c r="D76" s="74"/>
      <c r="E76" s="76" t="s">
        <v>10</v>
      </c>
      <c r="F76" s="74"/>
      <c r="G76" s="77" t="s">
        <v>11</v>
      </c>
      <c r="I76" s="125" t="s">
        <v>47</v>
      </c>
      <c r="L76" s="257">
        <v>21</v>
      </c>
      <c r="M76" s="331"/>
      <c r="N76" s="331"/>
      <c r="O76" s="332"/>
      <c r="P76" s="257"/>
      <c r="Q76" s="331"/>
      <c r="R76" s="331"/>
      <c r="S76" s="332"/>
      <c r="T76" s="351"/>
      <c r="U76" s="352"/>
      <c r="V76" s="352"/>
      <c r="W76" s="353"/>
      <c r="X76" s="354"/>
      <c r="Y76" s="355"/>
      <c r="Z76" s="355"/>
      <c r="AA76" s="356"/>
      <c r="AB76" s="257"/>
      <c r="AC76" s="331"/>
      <c r="AD76" s="331"/>
      <c r="AE76" s="332"/>
      <c r="AF76" s="257"/>
      <c r="AG76" s="331"/>
      <c r="AH76" s="331"/>
      <c r="AI76" s="332"/>
      <c r="AJ76" s="257"/>
      <c r="AK76" s="331"/>
      <c r="AL76" s="331"/>
      <c r="AM76" s="332"/>
      <c r="AN76" s="257"/>
      <c r="AO76" s="331"/>
      <c r="AP76" s="331"/>
      <c r="AQ76" s="332"/>
      <c r="AR76" s="257"/>
      <c r="AS76" s="331"/>
      <c r="AT76" s="331"/>
      <c r="AU76" s="332"/>
      <c r="AV76" s="257"/>
      <c r="AW76" s="331"/>
      <c r="AX76" s="331"/>
      <c r="AY76" s="332"/>
      <c r="AZ76" s="257"/>
      <c r="BA76" s="331"/>
      <c r="BB76" s="331"/>
      <c r="BC76" s="332"/>
      <c r="BD76" s="257"/>
      <c r="BE76" s="331"/>
      <c r="BF76" s="331"/>
      <c r="BG76" s="332"/>
      <c r="BH76" s="257"/>
      <c r="BI76" s="331"/>
      <c r="BJ76" s="331"/>
      <c r="BK76" s="332"/>
      <c r="BL76" s="257"/>
      <c r="BM76" s="331"/>
      <c r="BN76" s="331"/>
      <c r="BO76" s="332"/>
      <c r="BP76" s="257"/>
      <c r="BQ76" s="331"/>
      <c r="BR76" s="331"/>
      <c r="BS76" s="332"/>
      <c r="BT76" s="257"/>
      <c r="BU76" s="331"/>
      <c r="BV76" s="331"/>
      <c r="BW76" s="332"/>
      <c r="BX76" s="257"/>
      <c r="BY76" s="331"/>
      <c r="BZ76" s="331"/>
      <c r="CA76" s="332"/>
      <c r="CB76" s="257"/>
      <c r="CC76" s="331"/>
      <c r="CD76" s="331"/>
      <c r="CE76" s="332"/>
      <c r="CF76" s="257"/>
      <c r="CG76" s="331"/>
      <c r="CH76" s="331"/>
      <c r="CI76" s="332"/>
      <c r="CJ76" s="257"/>
      <c r="CK76" s="331"/>
      <c r="CL76" s="331"/>
      <c r="CM76" s="332"/>
      <c r="CN76" s="257"/>
      <c r="CO76" s="331"/>
      <c r="CP76" s="331"/>
      <c r="CQ76" s="332"/>
      <c r="CR76" s="257"/>
      <c r="CS76" s="331"/>
      <c r="CT76" s="331"/>
      <c r="CU76" s="332"/>
      <c r="CV76" s="257"/>
      <c r="CW76" s="331"/>
      <c r="CX76" s="331"/>
      <c r="CY76" s="332"/>
      <c r="CZ76" s="257"/>
      <c r="DA76" s="331"/>
      <c r="DB76" s="331"/>
      <c r="DC76" s="332"/>
      <c r="DD76" s="357"/>
      <c r="DE76" s="358"/>
      <c r="DF76" s="358"/>
      <c r="DG76" s="359"/>
      <c r="DH76" s="257"/>
      <c r="DI76" s="331"/>
      <c r="DJ76" s="331"/>
      <c r="DK76" s="332"/>
      <c r="DL76" s="257"/>
      <c r="DM76" s="331"/>
      <c r="DN76" s="331"/>
      <c r="DO76" s="332"/>
      <c r="DP76" s="257"/>
      <c r="DQ76" s="331"/>
      <c r="DR76" s="331"/>
      <c r="DS76" s="332"/>
      <c r="DT76" s="257"/>
      <c r="DU76" s="331"/>
      <c r="DV76" s="331"/>
      <c r="DW76" s="332"/>
      <c r="DX76" s="257"/>
      <c r="DY76" s="331"/>
      <c r="DZ76" s="331"/>
      <c r="EA76" s="332"/>
      <c r="EB76" s="257"/>
      <c r="EC76" s="331"/>
      <c r="ED76" s="331"/>
      <c r="EE76" s="332"/>
      <c r="EF76" s="257"/>
      <c r="EG76" s="331"/>
      <c r="EH76" s="331"/>
      <c r="EI76" s="332"/>
      <c r="EJ76" s="257"/>
      <c r="EK76" s="331"/>
      <c r="EL76" s="331"/>
      <c r="EM76" s="332"/>
      <c r="EN76" s="257"/>
      <c r="EO76" s="331"/>
      <c r="EP76" s="331"/>
      <c r="EQ76" s="332"/>
      <c r="ER76" s="257"/>
      <c r="ES76" s="331"/>
      <c r="ET76" s="331"/>
      <c r="EU76" s="332"/>
      <c r="EV76" s="257"/>
      <c r="EW76" s="331"/>
      <c r="EX76" s="331"/>
      <c r="EY76" s="332"/>
    </row>
    <row r="77" spans="1:155" ht="11.25" customHeight="1" x14ac:dyDescent="0.2">
      <c r="A77" s="73" t="s">
        <v>8</v>
      </c>
      <c r="B77" s="74"/>
      <c r="C77" s="75" t="s">
        <v>9</v>
      </c>
      <c r="D77" s="74"/>
      <c r="E77" s="76" t="s">
        <v>10</v>
      </c>
      <c r="F77" s="74"/>
      <c r="G77" s="77" t="s">
        <v>11</v>
      </c>
      <c r="I77" s="125" t="s">
        <v>47</v>
      </c>
      <c r="L77" s="257">
        <v>22</v>
      </c>
      <c r="M77" s="331"/>
      <c r="N77" s="331"/>
      <c r="O77" s="332"/>
      <c r="P77" s="257"/>
      <c r="Q77" s="331"/>
      <c r="R77" s="331"/>
      <c r="S77" s="332"/>
      <c r="T77" s="351"/>
      <c r="U77" s="352"/>
      <c r="V77" s="352"/>
      <c r="W77" s="353"/>
      <c r="X77" s="354"/>
      <c r="Y77" s="355"/>
      <c r="Z77" s="355"/>
      <c r="AA77" s="356"/>
      <c r="AB77" s="257"/>
      <c r="AC77" s="331"/>
      <c r="AD77" s="331"/>
      <c r="AE77" s="332"/>
      <c r="AF77" s="257"/>
      <c r="AG77" s="331"/>
      <c r="AH77" s="331"/>
      <c r="AI77" s="332"/>
      <c r="AJ77" s="257"/>
      <c r="AK77" s="331"/>
      <c r="AL77" s="331"/>
      <c r="AM77" s="332"/>
      <c r="AN77" s="257"/>
      <c r="AO77" s="331"/>
      <c r="AP77" s="331"/>
      <c r="AQ77" s="332"/>
      <c r="AR77" s="257"/>
      <c r="AS77" s="331"/>
      <c r="AT77" s="331"/>
      <c r="AU77" s="332"/>
      <c r="AV77" s="257"/>
      <c r="AW77" s="331"/>
      <c r="AX77" s="331"/>
      <c r="AY77" s="332"/>
      <c r="AZ77" s="257"/>
      <c r="BA77" s="331"/>
      <c r="BB77" s="331"/>
      <c r="BC77" s="332"/>
      <c r="BD77" s="257"/>
      <c r="BE77" s="331"/>
      <c r="BF77" s="331"/>
      <c r="BG77" s="332"/>
      <c r="BH77" s="257"/>
      <c r="BI77" s="331"/>
      <c r="BJ77" s="331"/>
      <c r="BK77" s="332"/>
      <c r="BL77" s="257"/>
      <c r="BM77" s="331"/>
      <c r="BN77" s="331"/>
      <c r="BO77" s="332"/>
      <c r="BP77" s="257"/>
      <c r="BQ77" s="331"/>
      <c r="BR77" s="331"/>
      <c r="BS77" s="332"/>
      <c r="BT77" s="257"/>
      <c r="BU77" s="331"/>
      <c r="BV77" s="331"/>
      <c r="BW77" s="332"/>
      <c r="BX77" s="257"/>
      <c r="BY77" s="331"/>
      <c r="BZ77" s="331"/>
      <c r="CA77" s="332"/>
      <c r="CB77" s="257"/>
      <c r="CC77" s="331"/>
      <c r="CD77" s="331"/>
      <c r="CE77" s="332"/>
      <c r="CF77" s="257"/>
      <c r="CG77" s="331"/>
      <c r="CH77" s="331"/>
      <c r="CI77" s="332"/>
      <c r="CJ77" s="257"/>
      <c r="CK77" s="331"/>
      <c r="CL77" s="331"/>
      <c r="CM77" s="332"/>
      <c r="CN77" s="257"/>
      <c r="CO77" s="331"/>
      <c r="CP77" s="331"/>
      <c r="CQ77" s="332"/>
      <c r="CR77" s="257"/>
      <c r="CS77" s="331"/>
      <c r="CT77" s="331"/>
      <c r="CU77" s="332"/>
      <c r="CV77" s="257"/>
      <c r="CW77" s="331"/>
      <c r="CX77" s="331"/>
      <c r="CY77" s="332"/>
      <c r="CZ77" s="257"/>
      <c r="DA77" s="331"/>
      <c r="DB77" s="331"/>
      <c r="DC77" s="332"/>
      <c r="DD77" s="257"/>
      <c r="DE77" s="331"/>
      <c r="DF77" s="331"/>
      <c r="DG77" s="332"/>
      <c r="DH77" s="357"/>
      <c r="DI77" s="358"/>
      <c r="DJ77" s="358"/>
      <c r="DK77" s="359"/>
      <c r="DL77" s="257"/>
      <c r="DM77" s="331"/>
      <c r="DN77" s="331"/>
      <c r="DO77" s="332"/>
      <c r="DP77" s="257"/>
      <c r="DQ77" s="331"/>
      <c r="DR77" s="331"/>
      <c r="DS77" s="332"/>
      <c r="DT77" s="257"/>
      <c r="DU77" s="331"/>
      <c r="DV77" s="331"/>
      <c r="DW77" s="332"/>
      <c r="DX77" s="257"/>
      <c r="DY77" s="331"/>
      <c r="DZ77" s="331"/>
      <c r="EA77" s="332"/>
      <c r="EB77" s="257"/>
      <c r="EC77" s="331"/>
      <c r="ED77" s="331"/>
      <c r="EE77" s="332"/>
      <c r="EF77" s="257"/>
      <c r="EG77" s="331"/>
      <c r="EH77" s="331"/>
      <c r="EI77" s="332"/>
      <c r="EJ77" s="257"/>
      <c r="EK77" s="331"/>
      <c r="EL77" s="331"/>
      <c r="EM77" s="332"/>
      <c r="EN77" s="257"/>
      <c r="EO77" s="331"/>
      <c r="EP77" s="331"/>
      <c r="EQ77" s="332"/>
      <c r="ER77" s="257"/>
      <c r="ES77" s="331"/>
      <c r="ET77" s="331"/>
      <c r="EU77" s="332"/>
      <c r="EV77" s="257"/>
      <c r="EW77" s="331"/>
      <c r="EX77" s="331"/>
      <c r="EY77" s="332"/>
    </row>
    <row r="78" spans="1:155" ht="11.25" customHeight="1" x14ac:dyDescent="0.2">
      <c r="A78" s="73" t="s">
        <v>8</v>
      </c>
      <c r="B78" s="74"/>
      <c r="C78" s="75" t="s">
        <v>9</v>
      </c>
      <c r="D78" s="74"/>
      <c r="E78" s="76" t="s">
        <v>10</v>
      </c>
      <c r="F78" s="74"/>
      <c r="G78" s="77" t="s">
        <v>11</v>
      </c>
      <c r="I78" s="125" t="s">
        <v>47</v>
      </c>
      <c r="L78" s="257">
        <v>23</v>
      </c>
      <c r="M78" s="331"/>
      <c r="N78" s="331"/>
      <c r="O78" s="332"/>
      <c r="P78" s="257"/>
      <c r="Q78" s="331"/>
      <c r="R78" s="331"/>
      <c r="S78" s="332"/>
      <c r="T78" s="351"/>
      <c r="U78" s="352"/>
      <c r="V78" s="352"/>
      <c r="W78" s="353"/>
      <c r="X78" s="354"/>
      <c r="Y78" s="355"/>
      <c r="Z78" s="355"/>
      <c r="AA78" s="356"/>
      <c r="AB78" s="257"/>
      <c r="AC78" s="331"/>
      <c r="AD78" s="331"/>
      <c r="AE78" s="332"/>
      <c r="AF78" s="257"/>
      <c r="AG78" s="331"/>
      <c r="AH78" s="331"/>
      <c r="AI78" s="332"/>
      <c r="AJ78" s="257"/>
      <c r="AK78" s="331"/>
      <c r="AL78" s="331"/>
      <c r="AM78" s="332"/>
      <c r="AN78" s="257"/>
      <c r="AO78" s="331"/>
      <c r="AP78" s="331"/>
      <c r="AQ78" s="332"/>
      <c r="AR78" s="257"/>
      <c r="AS78" s="331"/>
      <c r="AT78" s="331"/>
      <c r="AU78" s="332"/>
      <c r="AV78" s="257"/>
      <c r="AW78" s="331"/>
      <c r="AX78" s="331"/>
      <c r="AY78" s="332"/>
      <c r="AZ78" s="257"/>
      <c r="BA78" s="331"/>
      <c r="BB78" s="331"/>
      <c r="BC78" s="332"/>
      <c r="BD78" s="257"/>
      <c r="BE78" s="331"/>
      <c r="BF78" s="331"/>
      <c r="BG78" s="332"/>
      <c r="BH78" s="257"/>
      <c r="BI78" s="331"/>
      <c r="BJ78" s="331"/>
      <c r="BK78" s="332"/>
      <c r="BL78" s="257"/>
      <c r="BM78" s="331"/>
      <c r="BN78" s="331"/>
      <c r="BO78" s="332"/>
      <c r="BP78" s="257"/>
      <c r="BQ78" s="331"/>
      <c r="BR78" s="331"/>
      <c r="BS78" s="332"/>
      <c r="BT78" s="257"/>
      <c r="BU78" s="331"/>
      <c r="BV78" s="331"/>
      <c r="BW78" s="332"/>
      <c r="BX78" s="257"/>
      <c r="BY78" s="331"/>
      <c r="BZ78" s="331"/>
      <c r="CA78" s="332"/>
      <c r="CB78" s="257"/>
      <c r="CC78" s="331"/>
      <c r="CD78" s="331"/>
      <c r="CE78" s="332"/>
      <c r="CF78" s="257"/>
      <c r="CG78" s="331"/>
      <c r="CH78" s="331"/>
      <c r="CI78" s="332"/>
      <c r="CJ78" s="257"/>
      <c r="CK78" s="331"/>
      <c r="CL78" s="331"/>
      <c r="CM78" s="332"/>
      <c r="CN78" s="257"/>
      <c r="CO78" s="331"/>
      <c r="CP78" s="331"/>
      <c r="CQ78" s="332"/>
      <c r="CR78" s="257"/>
      <c r="CS78" s="331"/>
      <c r="CT78" s="331"/>
      <c r="CU78" s="332"/>
      <c r="CV78" s="257"/>
      <c r="CW78" s="331"/>
      <c r="CX78" s="331"/>
      <c r="CY78" s="332"/>
      <c r="CZ78" s="257"/>
      <c r="DA78" s="331"/>
      <c r="DB78" s="331"/>
      <c r="DC78" s="332"/>
      <c r="DD78" s="257"/>
      <c r="DE78" s="331"/>
      <c r="DF78" s="331"/>
      <c r="DG78" s="332"/>
      <c r="DH78" s="257"/>
      <c r="DI78" s="331"/>
      <c r="DJ78" s="331"/>
      <c r="DK78" s="332"/>
      <c r="DL78" s="357"/>
      <c r="DM78" s="358"/>
      <c r="DN78" s="358"/>
      <c r="DO78" s="359"/>
      <c r="DP78" s="257"/>
      <c r="DQ78" s="331"/>
      <c r="DR78" s="331"/>
      <c r="DS78" s="332"/>
      <c r="DT78" s="257"/>
      <c r="DU78" s="331"/>
      <c r="DV78" s="331"/>
      <c r="DW78" s="332"/>
      <c r="DX78" s="257"/>
      <c r="DY78" s="331"/>
      <c r="DZ78" s="331"/>
      <c r="EA78" s="332"/>
      <c r="EB78" s="257"/>
      <c r="EC78" s="331"/>
      <c r="ED78" s="331"/>
      <c r="EE78" s="332"/>
      <c r="EF78" s="257"/>
      <c r="EG78" s="331"/>
      <c r="EH78" s="331"/>
      <c r="EI78" s="332"/>
      <c r="EJ78" s="257"/>
      <c r="EK78" s="331"/>
      <c r="EL78" s="331"/>
      <c r="EM78" s="332"/>
      <c r="EN78" s="257"/>
      <c r="EO78" s="331"/>
      <c r="EP78" s="331"/>
      <c r="EQ78" s="332"/>
      <c r="ER78" s="257"/>
      <c r="ES78" s="331"/>
      <c r="ET78" s="331"/>
      <c r="EU78" s="332"/>
      <c r="EV78" s="257"/>
      <c r="EW78" s="331"/>
      <c r="EX78" s="331"/>
      <c r="EY78" s="332"/>
    </row>
    <row r="79" spans="1:155" ht="11.25" customHeight="1" x14ac:dyDescent="0.2">
      <c r="A79" s="73" t="s">
        <v>8</v>
      </c>
      <c r="B79" s="74"/>
      <c r="C79" s="75" t="s">
        <v>9</v>
      </c>
      <c r="D79" s="74"/>
      <c r="E79" s="76" t="s">
        <v>10</v>
      </c>
      <c r="F79" s="74"/>
      <c r="G79" s="77" t="s">
        <v>11</v>
      </c>
      <c r="I79" s="125" t="s">
        <v>47</v>
      </c>
      <c r="L79" s="257">
        <v>24</v>
      </c>
      <c r="M79" s="331"/>
      <c r="N79" s="331"/>
      <c r="O79" s="332"/>
      <c r="P79" s="257"/>
      <c r="Q79" s="331"/>
      <c r="R79" s="331"/>
      <c r="S79" s="332"/>
      <c r="T79" s="351"/>
      <c r="U79" s="352"/>
      <c r="V79" s="352"/>
      <c r="W79" s="353"/>
      <c r="X79" s="354"/>
      <c r="Y79" s="355"/>
      <c r="Z79" s="355"/>
      <c r="AA79" s="356"/>
      <c r="AB79" s="257"/>
      <c r="AC79" s="331"/>
      <c r="AD79" s="331"/>
      <c r="AE79" s="332"/>
      <c r="AF79" s="257"/>
      <c r="AG79" s="331"/>
      <c r="AH79" s="331"/>
      <c r="AI79" s="332"/>
      <c r="AJ79" s="257"/>
      <c r="AK79" s="331"/>
      <c r="AL79" s="331"/>
      <c r="AM79" s="332"/>
      <c r="AN79" s="257"/>
      <c r="AO79" s="331"/>
      <c r="AP79" s="331"/>
      <c r="AQ79" s="332"/>
      <c r="AR79" s="257"/>
      <c r="AS79" s="331"/>
      <c r="AT79" s="331"/>
      <c r="AU79" s="332"/>
      <c r="AV79" s="257"/>
      <c r="AW79" s="331"/>
      <c r="AX79" s="331"/>
      <c r="AY79" s="332"/>
      <c r="AZ79" s="257"/>
      <c r="BA79" s="331"/>
      <c r="BB79" s="331"/>
      <c r="BC79" s="332"/>
      <c r="BD79" s="257"/>
      <c r="BE79" s="331"/>
      <c r="BF79" s="331"/>
      <c r="BG79" s="332"/>
      <c r="BH79" s="257"/>
      <c r="BI79" s="331"/>
      <c r="BJ79" s="331"/>
      <c r="BK79" s="332"/>
      <c r="BL79" s="257"/>
      <c r="BM79" s="331"/>
      <c r="BN79" s="331"/>
      <c r="BO79" s="332"/>
      <c r="BP79" s="257"/>
      <c r="BQ79" s="331"/>
      <c r="BR79" s="331"/>
      <c r="BS79" s="332"/>
      <c r="BT79" s="257"/>
      <c r="BU79" s="331"/>
      <c r="BV79" s="331"/>
      <c r="BW79" s="332"/>
      <c r="BX79" s="257"/>
      <c r="BY79" s="331"/>
      <c r="BZ79" s="331"/>
      <c r="CA79" s="332"/>
      <c r="CB79" s="257"/>
      <c r="CC79" s="331"/>
      <c r="CD79" s="331"/>
      <c r="CE79" s="332"/>
      <c r="CF79" s="257"/>
      <c r="CG79" s="331"/>
      <c r="CH79" s="331"/>
      <c r="CI79" s="332"/>
      <c r="CJ79" s="257"/>
      <c r="CK79" s="331"/>
      <c r="CL79" s="331"/>
      <c r="CM79" s="332"/>
      <c r="CN79" s="257"/>
      <c r="CO79" s="331"/>
      <c r="CP79" s="331"/>
      <c r="CQ79" s="332"/>
      <c r="CR79" s="257"/>
      <c r="CS79" s="331"/>
      <c r="CT79" s="331"/>
      <c r="CU79" s="332"/>
      <c r="CV79" s="257"/>
      <c r="CW79" s="331"/>
      <c r="CX79" s="331"/>
      <c r="CY79" s="332"/>
      <c r="CZ79" s="257"/>
      <c r="DA79" s="331"/>
      <c r="DB79" s="331"/>
      <c r="DC79" s="332"/>
      <c r="DD79" s="257"/>
      <c r="DE79" s="331"/>
      <c r="DF79" s="331"/>
      <c r="DG79" s="332"/>
      <c r="DH79" s="257"/>
      <c r="DI79" s="331"/>
      <c r="DJ79" s="331"/>
      <c r="DK79" s="332"/>
      <c r="DL79" s="257"/>
      <c r="DM79" s="331"/>
      <c r="DN79" s="331"/>
      <c r="DO79" s="332"/>
      <c r="DP79" s="357"/>
      <c r="DQ79" s="358"/>
      <c r="DR79" s="358"/>
      <c r="DS79" s="359"/>
      <c r="DT79" s="257"/>
      <c r="DU79" s="331"/>
      <c r="DV79" s="331"/>
      <c r="DW79" s="332"/>
      <c r="DX79" s="257"/>
      <c r="DY79" s="331"/>
      <c r="DZ79" s="331"/>
      <c r="EA79" s="332"/>
      <c r="EB79" s="257"/>
      <c r="EC79" s="331"/>
      <c r="ED79" s="331"/>
      <c r="EE79" s="332"/>
      <c r="EF79" s="257"/>
      <c r="EG79" s="331"/>
      <c r="EH79" s="331"/>
      <c r="EI79" s="332"/>
      <c r="EJ79" s="257"/>
      <c r="EK79" s="331"/>
      <c r="EL79" s="331"/>
      <c r="EM79" s="332"/>
      <c r="EN79" s="257"/>
      <c r="EO79" s="331"/>
      <c r="EP79" s="331"/>
      <c r="EQ79" s="332"/>
      <c r="ER79" s="257"/>
      <c r="ES79" s="331"/>
      <c r="ET79" s="331"/>
      <c r="EU79" s="332"/>
      <c r="EV79" s="257"/>
      <c r="EW79" s="331"/>
      <c r="EX79" s="331"/>
      <c r="EY79" s="332"/>
    </row>
    <row r="80" spans="1:155" ht="11.25" customHeight="1" x14ac:dyDescent="0.2">
      <c r="A80" s="73" t="s">
        <v>8</v>
      </c>
      <c r="B80" s="74"/>
      <c r="C80" s="75" t="s">
        <v>9</v>
      </c>
      <c r="D80" s="74"/>
      <c r="E80" s="76" t="s">
        <v>10</v>
      </c>
      <c r="F80" s="74"/>
      <c r="G80" s="77" t="s">
        <v>11</v>
      </c>
      <c r="I80" s="125" t="s">
        <v>47</v>
      </c>
      <c r="L80" s="257">
        <v>25</v>
      </c>
      <c r="M80" s="331"/>
      <c r="N80" s="331"/>
      <c r="O80" s="332"/>
      <c r="P80" s="257"/>
      <c r="Q80" s="331"/>
      <c r="R80" s="331"/>
      <c r="S80" s="332"/>
      <c r="T80" s="351"/>
      <c r="U80" s="352"/>
      <c r="V80" s="352"/>
      <c r="W80" s="353"/>
      <c r="X80" s="354"/>
      <c r="Y80" s="355"/>
      <c r="Z80" s="355"/>
      <c r="AA80" s="356"/>
      <c r="AB80" s="257"/>
      <c r="AC80" s="331"/>
      <c r="AD80" s="331"/>
      <c r="AE80" s="332"/>
      <c r="AF80" s="257"/>
      <c r="AG80" s="331"/>
      <c r="AH80" s="331"/>
      <c r="AI80" s="332"/>
      <c r="AJ80" s="257"/>
      <c r="AK80" s="331"/>
      <c r="AL80" s="331"/>
      <c r="AM80" s="332"/>
      <c r="AN80" s="257"/>
      <c r="AO80" s="331"/>
      <c r="AP80" s="331"/>
      <c r="AQ80" s="332"/>
      <c r="AR80" s="257"/>
      <c r="AS80" s="331"/>
      <c r="AT80" s="331"/>
      <c r="AU80" s="332"/>
      <c r="AV80" s="257"/>
      <c r="AW80" s="331"/>
      <c r="AX80" s="331"/>
      <c r="AY80" s="332"/>
      <c r="AZ80" s="257"/>
      <c r="BA80" s="331"/>
      <c r="BB80" s="331"/>
      <c r="BC80" s="332"/>
      <c r="BD80" s="257"/>
      <c r="BE80" s="331"/>
      <c r="BF80" s="331"/>
      <c r="BG80" s="332"/>
      <c r="BH80" s="257"/>
      <c r="BI80" s="331"/>
      <c r="BJ80" s="331"/>
      <c r="BK80" s="332"/>
      <c r="BL80" s="257"/>
      <c r="BM80" s="331"/>
      <c r="BN80" s="331"/>
      <c r="BO80" s="332"/>
      <c r="BP80" s="257"/>
      <c r="BQ80" s="331"/>
      <c r="BR80" s="331"/>
      <c r="BS80" s="332"/>
      <c r="BT80" s="257"/>
      <c r="BU80" s="331"/>
      <c r="BV80" s="331"/>
      <c r="BW80" s="332"/>
      <c r="BX80" s="257"/>
      <c r="BY80" s="331"/>
      <c r="BZ80" s="331"/>
      <c r="CA80" s="332"/>
      <c r="CB80" s="257"/>
      <c r="CC80" s="331"/>
      <c r="CD80" s="331"/>
      <c r="CE80" s="332"/>
      <c r="CF80" s="257"/>
      <c r="CG80" s="331"/>
      <c r="CH80" s="331"/>
      <c r="CI80" s="332"/>
      <c r="CJ80" s="257"/>
      <c r="CK80" s="331"/>
      <c r="CL80" s="331"/>
      <c r="CM80" s="332"/>
      <c r="CN80" s="257"/>
      <c r="CO80" s="331"/>
      <c r="CP80" s="331"/>
      <c r="CQ80" s="332"/>
      <c r="CR80" s="257"/>
      <c r="CS80" s="331"/>
      <c r="CT80" s="331"/>
      <c r="CU80" s="332"/>
      <c r="CV80" s="257"/>
      <c r="CW80" s="331"/>
      <c r="CX80" s="331"/>
      <c r="CY80" s="332"/>
      <c r="CZ80" s="257"/>
      <c r="DA80" s="331"/>
      <c r="DB80" s="331"/>
      <c r="DC80" s="332"/>
      <c r="DD80" s="257"/>
      <c r="DE80" s="331"/>
      <c r="DF80" s="331"/>
      <c r="DG80" s="332"/>
      <c r="DH80" s="257"/>
      <c r="DI80" s="331"/>
      <c r="DJ80" s="331"/>
      <c r="DK80" s="332"/>
      <c r="DL80" s="257"/>
      <c r="DM80" s="331"/>
      <c r="DN80" s="331"/>
      <c r="DO80" s="332"/>
      <c r="DP80" s="257"/>
      <c r="DQ80" s="331"/>
      <c r="DR80" s="331"/>
      <c r="DS80" s="332"/>
      <c r="DT80" s="357"/>
      <c r="DU80" s="358"/>
      <c r="DV80" s="358"/>
      <c r="DW80" s="359"/>
      <c r="DX80" s="257"/>
      <c r="DY80" s="331"/>
      <c r="DZ80" s="331"/>
      <c r="EA80" s="332"/>
      <c r="EB80" s="257"/>
      <c r="EC80" s="331"/>
      <c r="ED80" s="331"/>
      <c r="EE80" s="332"/>
      <c r="EF80" s="257"/>
      <c r="EG80" s="331"/>
      <c r="EH80" s="331"/>
      <c r="EI80" s="332"/>
      <c r="EJ80" s="257"/>
      <c r="EK80" s="331"/>
      <c r="EL80" s="331"/>
      <c r="EM80" s="332"/>
      <c r="EN80" s="257"/>
      <c r="EO80" s="331"/>
      <c r="EP80" s="331"/>
      <c r="EQ80" s="332"/>
      <c r="ER80" s="257"/>
      <c r="ES80" s="331"/>
      <c r="ET80" s="331"/>
      <c r="EU80" s="332"/>
      <c r="EV80" s="257"/>
      <c r="EW80" s="331"/>
      <c r="EX80" s="331"/>
      <c r="EY80" s="332"/>
    </row>
    <row r="81" spans="1:156" ht="11.25" customHeight="1" x14ac:dyDescent="0.2">
      <c r="A81" s="73" t="s">
        <v>8</v>
      </c>
      <c r="B81" s="74"/>
      <c r="C81" s="75" t="s">
        <v>9</v>
      </c>
      <c r="D81" s="74"/>
      <c r="E81" s="76" t="s">
        <v>10</v>
      </c>
      <c r="F81" s="74"/>
      <c r="G81" s="77" t="s">
        <v>11</v>
      </c>
      <c r="I81" s="125" t="s">
        <v>47</v>
      </c>
      <c r="L81" s="257">
        <v>26</v>
      </c>
      <c r="M81" s="331"/>
      <c r="N81" s="331"/>
      <c r="O81" s="332"/>
      <c r="P81" s="257"/>
      <c r="Q81" s="331"/>
      <c r="R81" s="331"/>
      <c r="S81" s="332"/>
      <c r="T81" s="351"/>
      <c r="U81" s="352"/>
      <c r="V81" s="352"/>
      <c r="W81" s="353"/>
      <c r="X81" s="354"/>
      <c r="Y81" s="355"/>
      <c r="Z81" s="355"/>
      <c r="AA81" s="356"/>
      <c r="AB81" s="257"/>
      <c r="AC81" s="331"/>
      <c r="AD81" s="331"/>
      <c r="AE81" s="332"/>
      <c r="AF81" s="257"/>
      <c r="AG81" s="331"/>
      <c r="AH81" s="331"/>
      <c r="AI81" s="332"/>
      <c r="AJ81" s="257"/>
      <c r="AK81" s="331"/>
      <c r="AL81" s="331"/>
      <c r="AM81" s="332"/>
      <c r="AN81" s="257"/>
      <c r="AO81" s="331"/>
      <c r="AP81" s="331"/>
      <c r="AQ81" s="332"/>
      <c r="AR81" s="257"/>
      <c r="AS81" s="331"/>
      <c r="AT81" s="331"/>
      <c r="AU81" s="332"/>
      <c r="AV81" s="257"/>
      <c r="AW81" s="331"/>
      <c r="AX81" s="331"/>
      <c r="AY81" s="332"/>
      <c r="AZ81" s="257"/>
      <c r="BA81" s="331"/>
      <c r="BB81" s="331"/>
      <c r="BC81" s="332"/>
      <c r="BD81" s="257"/>
      <c r="BE81" s="331"/>
      <c r="BF81" s="331"/>
      <c r="BG81" s="332"/>
      <c r="BH81" s="257"/>
      <c r="BI81" s="331"/>
      <c r="BJ81" s="331"/>
      <c r="BK81" s="332"/>
      <c r="BL81" s="257"/>
      <c r="BM81" s="331"/>
      <c r="BN81" s="331"/>
      <c r="BO81" s="332"/>
      <c r="BP81" s="257"/>
      <c r="BQ81" s="331"/>
      <c r="BR81" s="331"/>
      <c r="BS81" s="332"/>
      <c r="BT81" s="257"/>
      <c r="BU81" s="331"/>
      <c r="BV81" s="331"/>
      <c r="BW81" s="332"/>
      <c r="BX81" s="257"/>
      <c r="BY81" s="331"/>
      <c r="BZ81" s="331"/>
      <c r="CA81" s="332"/>
      <c r="CB81" s="257"/>
      <c r="CC81" s="331"/>
      <c r="CD81" s="331"/>
      <c r="CE81" s="332"/>
      <c r="CF81" s="257"/>
      <c r="CG81" s="331"/>
      <c r="CH81" s="331"/>
      <c r="CI81" s="332"/>
      <c r="CJ81" s="257"/>
      <c r="CK81" s="331"/>
      <c r="CL81" s="331"/>
      <c r="CM81" s="332"/>
      <c r="CN81" s="257"/>
      <c r="CO81" s="331"/>
      <c r="CP81" s="331"/>
      <c r="CQ81" s="332"/>
      <c r="CR81" s="257"/>
      <c r="CS81" s="331"/>
      <c r="CT81" s="331"/>
      <c r="CU81" s="332"/>
      <c r="CV81" s="257"/>
      <c r="CW81" s="331"/>
      <c r="CX81" s="331"/>
      <c r="CY81" s="332"/>
      <c r="CZ81" s="257"/>
      <c r="DA81" s="331"/>
      <c r="DB81" s="331"/>
      <c r="DC81" s="332"/>
      <c r="DD81" s="257"/>
      <c r="DE81" s="331"/>
      <c r="DF81" s="331"/>
      <c r="DG81" s="332"/>
      <c r="DH81" s="257"/>
      <c r="DI81" s="331"/>
      <c r="DJ81" s="331"/>
      <c r="DK81" s="332"/>
      <c r="DL81" s="257"/>
      <c r="DM81" s="331"/>
      <c r="DN81" s="331"/>
      <c r="DO81" s="332"/>
      <c r="DP81" s="257"/>
      <c r="DQ81" s="331"/>
      <c r="DR81" s="331"/>
      <c r="DS81" s="332"/>
      <c r="DT81" s="257"/>
      <c r="DU81" s="331"/>
      <c r="DV81" s="331"/>
      <c r="DW81" s="332"/>
      <c r="DX81" s="357"/>
      <c r="DY81" s="358"/>
      <c r="DZ81" s="358"/>
      <c r="EA81" s="359"/>
      <c r="EB81" s="257"/>
      <c r="EC81" s="331"/>
      <c r="ED81" s="331"/>
      <c r="EE81" s="332"/>
      <c r="EF81" s="257"/>
      <c r="EG81" s="331"/>
      <c r="EH81" s="331"/>
      <c r="EI81" s="332"/>
      <c r="EJ81" s="257"/>
      <c r="EK81" s="331"/>
      <c r="EL81" s="331"/>
      <c r="EM81" s="332"/>
      <c r="EN81" s="257"/>
      <c r="EO81" s="331"/>
      <c r="EP81" s="331"/>
      <c r="EQ81" s="332"/>
      <c r="ER81" s="257"/>
      <c r="ES81" s="331"/>
      <c r="ET81" s="331"/>
      <c r="EU81" s="332"/>
      <c r="EV81" s="257"/>
      <c r="EW81" s="331"/>
      <c r="EX81" s="331"/>
      <c r="EY81" s="332"/>
    </row>
    <row r="82" spans="1:156" ht="11.25" customHeight="1" x14ac:dyDescent="0.2">
      <c r="A82" s="73" t="s">
        <v>8</v>
      </c>
      <c r="B82" s="74"/>
      <c r="C82" s="75" t="s">
        <v>9</v>
      </c>
      <c r="D82" s="74"/>
      <c r="E82" s="76" t="s">
        <v>10</v>
      </c>
      <c r="F82" s="74"/>
      <c r="G82" s="77" t="s">
        <v>11</v>
      </c>
      <c r="I82" s="125" t="s">
        <v>47</v>
      </c>
      <c r="L82" s="257">
        <v>27</v>
      </c>
      <c r="M82" s="331"/>
      <c r="N82" s="331"/>
      <c r="O82" s="332"/>
      <c r="P82" s="257"/>
      <c r="Q82" s="331"/>
      <c r="R82" s="331"/>
      <c r="S82" s="332"/>
      <c r="T82" s="351"/>
      <c r="U82" s="352"/>
      <c r="V82" s="352"/>
      <c r="W82" s="353"/>
      <c r="X82" s="354"/>
      <c r="Y82" s="355"/>
      <c r="Z82" s="355"/>
      <c r="AA82" s="356"/>
      <c r="AB82" s="257"/>
      <c r="AC82" s="331"/>
      <c r="AD82" s="331"/>
      <c r="AE82" s="332"/>
      <c r="AF82" s="257"/>
      <c r="AG82" s="331"/>
      <c r="AH82" s="331"/>
      <c r="AI82" s="332"/>
      <c r="AJ82" s="257"/>
      <c r="AK82" s="331"/>
      <c r="AL82" s="331"/>
      <c r="AM82" s="332"/>
      <c r="AN82" s="257"/>
      <c r="AO82" s="331"/>
      <c r="AP82" s="331"/>
      <c r="AQ82" s="332"/>
      <c r="AR82" s="257"/>
      <c r="AS82" s="331"/>
      <c r="AT82" s="331"/>
      <c r="AU82" s="332"/>
      <c r="AV82" s="257"/>
      <c r="AW82" s="331"/>
      <c r="AX82" s="331"/>
      <c r="AY82" s="332"/>
      <c r="AZ82" s="257"/>
      <c r="BA82" s="331"/>
      <c r="BB82" s="331"/>
      <c r="BC82" s="332"/>
      <c r="BD82" s="257"/>
      <c r="BE82" s="331"/>
      <c r="BF82" s="331"/>
      <c r="BG82" s="332"/>
      <c r="BH82" s="257"/>
      <c r="BI82" s="331"/>
      <c r="BJ82" s="331"/>
      <c r="BK82" s="332"/>
      <c r="BL82" s="257"/>
      <c r="BM82" s="331"/>
      <c r="BN82" s="331"/>
      <c r="BO82" s="332"/>
      <c r="BP82" s="257"/>
      <c r="BQ82" s="331"/>
      <c r="BR82" s="331"/>
      <c r="BS82" s="332"/>
      <c r="BT82" s="257"/>
      <c r="BU82" s="331"/>
      <c r="BV82" s="331"/>
      <c r="BW82" s="332"/>
      <c r="BX82" s="257"/>
      <c r="BY82" s="331"/>
      <c r="BZ82" s="331"/>
      <c r="CA82" s="332"/>
      <c r="CB82" s="257"/>
      <c r="CC82" s="331"/>
      <c r="CD82" s="331"/>
      <c r="CE82" s="332"/>
      <c r="CF82" s="257"/>
      <c r="CG82" s="331"/>
      <c r="CH82" s="331"/>
      <c r="CI82" s="332"/>
      <c r="CJ82" s="257"/>
      <c r="CK82" s="331"/>
      <c r="CL82" s="331"/>
      <c r="CM82" s="332"/>
      <c r="CN82" s="257"/>
      <c r="CO82" s="331"/>
      <c r="CP82" s="331"/>
      <c r="CQ82" s="332"/>
      <c r="CR82" s="257"/>
      <c r="CS82" s="331"/>
      <c r="CT82" s="331"/>
      <c r="CU82" s="332"/>
      <c r="CV82" s="257"/>
      <c r="CW82" s="331"/>
      <c r="CX82" s="331"/>
      <c r="CY82" s="332"/>
      <c r="CZ82" s="257"/>
      <c r="DA82" s="331"/>
      <c r="DB82" s="331"/>
      <c r="DC82" s="332"/>
      <c r="DD82" s="257"/>
      <c r="DE82" s="331"/>
      <c r="DF82" s="331"/>
      <c r="DG82" s="332"/>
      <c r="DH82" s="257"/>
      <c r="DI82" s="331"/>
      <c r="DJ82" s="331"/>
      <c r="DK82" s="332"/>
      <c r="DL82" s="257"/>
      <c r="DM82" s="331"/>
      <c r="DN82" s="331"/>
      <c r="DO82" s="332"/>
      <c r="DP82" s="257"/>
      <c r="DQ82" s="331"/>
      <c r="DR82" s="331"/>
      <c r="DS82" s="332"/>
      <c r="DT82" s="257"/>
      <c r="DU82" s="331"/>
      <c r="DV82" s="331"/>
      <c r="DW82" s="332"/>
      <c r="DX82" s="257"/>
      <c r="DY82" s="331"/>
      <c r="DZ82" s="331"/>
      <c r="EA82" s="332"/>
      <c r="EB82" s="357"/>
      <c r="EC82" s="358"/>
      <c r="ED82" s="358"/>
      <c r="EE82" s="359"/>
      <c r="EF82" s="257"/>
      <c r="EG82" s="331"/>
      <c r="EH82" s="331"/>
      <c r="EI82" s="332"/>
      <c r="EJ82" s="257"/>
      <c r="EK82" s="331"/>
      <c r="EL82" s="331"/>
      <c r="EM82" s="332"/>
      <c r="EN82" s="257"/>
      <c r="EO82" s="331"/>
      <c r="EP82" s="331"/>
      <c r="EQ82" s="332"/>
      <c r="ER82" s="257"/>
      <c r="ES82" s="331"/>
      <c r="ET82" s="331"/>
      <c r="EU82" s="332"/>
      <c r="EV82" s="257"/>
      <c r="EW82" s="331"/>
      <c r="EX82" s="331"/>
      <c r="EY82" s="332"/>
    </row>
    <row r="83" spans="1:156" ht="11.25" customHeight="1" x14ac:dyDescent="0.2">
      <c r="A83" s="73" t="s">
        <v>8</v>
      </c>
      <c r="B83" s="74"/>
      <c r="C83" s="75" t="s">
        <v>9</v>
      </c>
      <c r="D83" s="74"/>
      <c r="E83" s="76" t="s">
        <v>10</v>
      </c>
      <c r="F83" s="74"/>
      <c r="G83" s="77" t="s">
        <v>11</v>
      </c>
      <c r="I83" s="125" t="s">
        <v>47</v>
      </c>
      <c r="L83" s="257">
        <v>28</v>
      </c>
      <c r="M83" s="331"/>
      <c r="N83" s="331"/>
      <c r="O83" s="332"/>
      <c r="P83" s="257"/>
      <c r="Q83" s="331"/>
      <c r="R83" s="331"/>
      <c r="S83" s="332"/>
      <c r="T83" s="351"/>
      <c r="U83" s="352"/>
      <c r="V83" s="352"/>
      <c r="W83" s="353"/>
      <c r="X83" s="354"/>
      <c r="Y83" s="355"/>
      <c r="Z83" s="355"/>
      <c r="AA83" s="356"/>
      <c r="AB83" s="257"/>
      <c r="AC83" s="331"/>
      <c r="AD83" s="331"/>
      <c r="AE83" s="332"/>
      <c r="AF83" s="257"/>
      <c r="AG83" s="331"/>
      <c r="AH83" s="331"/>
      <c r="AI83" s="332"/>
      <c r="AJ83" s="257"/>
      <c r="AK83" s="331"/>
      <c r="AL83" s="331"/>
      <c r="AM83" s="332"/>
      <c r="AN83" s="257"/>
      <c r="AO83" s="331"/>
      <c r="AP83" s="331"/>
      <c r="AQ83" s="332"/>
      <c r="AR83" s="257"/>
      <c r="AS83" s="331"/>
      <c r="AT83" s="331"/>
      <c r="AU83" s="332"/>
      <c r="AV83" s="257"/>
      <c r="AW83" s="331"/>
      <c r="AX83" s="331"/>
      <c r="AY83" s="332"/>
      <c r="AZ83" s="257"/>
      <c r="BA83" s="331"/>
      <c r="BB83" s="331"/>
      <c r="BC83" s="332"/>
      <c r="BD83" s="257"/>
      <c r="BE83" s="331"/>
      <c r="BF83" s="331"/>
      <c r="BG83" s="332"/>
      <c r="BH83" s="257"/>
      <c r="BI83" s="331"/>
      <c r="BJ83" s="331"/>
      <c r="BK83" s="332"/>
      <c r="BL83" s="257"/>
      <c r="BM83" s="331"/>
      <c r="BN83" s="331"/>
      <c r="BO83" s="332"/>
      <c r="BP83" s="257"/>
      <c r="BQ83" s="331"/>
      <c r="BR83" s="331"/>
      <c r="BS83" s="332"/>
      <c r="BT83" s="257"/>
      <c r="BU83" s="331"/>
      <c r="BV83" s="331"/>
      <c r="BW83" s="332"/>
      <c r="BX83" s="257"/>
      <c r="BY83" s="331"/>
      <c r="BZ83" s="331"/>
      <c r="CA83" s="332"/>
      <c r="CB83" s="257"/>
      <c r="CC83" s="331"/>
      <c r="CD83" s="331"/>
      <c r="CE83" s="332"/>
      <c r="CF83" s="257"/>
      <c r="CG83" s="331"/>
      <c r="CH83" s="331"/>
      <c r="CI83" s="332"/>
      <c r="CJ83" s="257"/>
      <c r="CK83" s="331"/>
      <c r="CL83" s="331"/>
      <c r="CM83" s="332"/>
      <c r="CN83" s="257"/>
      <c r="CO83" s="331"/>
      <c r="CP83" s="331"/>
      <c r="CQ83" s="332"/>
      <c r="CR83" s="257"/>
      <c r="CS83" s="331"/>
      <c r="CT83" s="331"/>
      <c r="CU83" s="332"/>
      <c r="CV83" s="257"/>
      <c r="CW83" s="331"/>
      <c r="CX83" s="331"/>
      <c r="CY83" s="332"/>
      <c r="CZ83" s="257"/>
      <c r="DA83" s="331"/>
      <c r="DB83" s="331"/>
      <c r="DC83" s="332"/>
      <c r="DD83" s="257"/>
      <c r="DE83" s="331"/>
      <c r="DF83" s="331"/>
      <c r="DG83" s="332"/>
      <c r="DH83" s="257"/>
      <c r="DI83" s="331"/>
      <c r="DJ83" s="331"/>
      <c r="DK83" s="332"/>
      <c r="DL83" s="257"/>
      <c r="DM83" s="331"/>
      <c r="DN83" s="331"/>
      <c r="DO83" s="332"/>
      <c r="DP83" s="257"/>
      <c r="DQ83" s="331"/>
      <c r="DR83" s="331"/>
      <c r="DS83" s="332"/>
      <c r="DT83" s="257"/>
      <c r="DU83" s="331"/>
      <c r="DV83" s="331"/>
      <c r="DW83" s="332"/>
      <c r="DX83" s="257"/>
      <c r="DY83" s="331"/>
      <c r="DZ83" s="331"/>
      <c r="EA83" s="332"/>
      <c r="EB83" s="257"/>
      <c r="EC83" s="331"/>
      <c r="ED83" s="331"/>
      <c r="EE83" s="332"/>
      <c r="EF83" s="357"/>
      <c r="EG83" s="358"/>
      <c r="EH83" s="358"/>
      <c r="EI83" s="359"/>
      <c r="EJ83" s="257"/>
      <c r="EK83" s="331"/>
      <c r="EL83" s="331"/>
      <c r="EM83" s="332"/>
      <c r="EN83" s="257"/>
      <c r="EO83" s="331"/>
      <c r="EP83" s="331"/>
      <c r="EQ83" s="332"/>
      <c r="ER83" s="257"/>
      <c r="ES83" s="331"/>
      <c r="ET83" s="331"/>
      <c r="EU83" s="332"/>
      <c r="EV83" s="257"/>
      <c r="EW83" s="331"/>
      <c r="EX83" s="331"/>
      <c r="EY83" s="332"/>
    </row>
    <row r="84" spans="1:156" ht="11.25" customHeight="1" x14ac:dyDescent="0.2">
      <c r="A84" s="73" t="s">
        <v>8</v>
      </c>
      <c r="B84" s="74"/>
      <c r="C84" s="75" t="s">
        <v>9</v>
      </c>
      <c r="D84" s="74"/>
      <c r="E84" s="76" t="s">
        <v>10</v>
      </c>
      <c r="F84" s="74"/>
      <c r="G84" s="77" t="s">
        <v>11</v>
      </c>
      <c r="I84" s="125" t="s">
        <v>47</v>
      </c>
      <c r="L84" s="257">
        <v>29</v>
      </c>
      <c r="M84" s="331"/>
      <c r="N84" s="331"/>
      <c r="O84" s="332"/>
      <c r="P84" s="257"/>
      <c r="Q84" s="331"/>
      <c r="R84" s="331"/>
      <c r="S84" s="332"/>
      <c r="T84" s="351"/>
      <c r="U84" s="352"/>
      <c r="V84" s="352"/>
      <c r="W84" s="353"/>
      <c r="X84" s="354"/>
      <c r="Y84" s="355"/>
      <c r="Z84" s="355"/>
      <c r="AA84" s="356"/>
      <c r="AB84" s="257"/>
      <c r="AC84" s="331"/>
      <c r="AD84" s="331"/>
      <c r="AE84" s="332"/>
      <c r="AF84" s="257"/>
      <c r="AG84" s="331"/>
      <c r="AH84" s="331"/>
      <c r="AI84" s="332"/>
      <c r="AJ84" s="257"/>
      <c r="AK84" s="331"/>
      <c r="AL84" s="331"/>
      <c r="AM84" s="332"/>
      <c r="AN84" s="257"/>
      <c r="AO84" s="331"/>
      <c r="AP84" s="331"/>
      <c r="AQ84" s="332"/>
      <c r="AR84" s="257"/>
      <c r="AS84" s="331"/>
      <c r="AT84" s="331"/>
      <c r="AU84" s="332"/>
      <c r="AV84" s="257"/>
      <c r="AW84" s="331"/>
      <c r="AX84" s="331"/>
      <c r="AY84" s="332"/>
      <c r="AZ84" s="257"/>
      <c r="BA84" s="331"/>
      <c r="BB84" s="331"/>
      <c r="BC84" s="332"/>
      <c r="BD84" s="257"/>
      <c r="BE84" s="331"/>
      <c r="BF84" s="331"/>
      <c r="BG84" s="332"/>
      <c r="BH84" s="257"/>
      <c r="BI84" s="331"/>
      <c r="BJ84" s="331"/>
      <c r="BK84" s="332"/>
      <c r="BL84" s="257"/>
      <c r="BM84" s="331"/>
      <c r="BN84" s="331"/>
      <c r="BO84" s="332"/>
      <c r="BP84" s="257"/>
      <c r="BQ84" s="331"/>
      <c r="BR84" s="331"/>
      <c r="BS84" s="332"/>
      <c r="BT84" s="257"/>
      <c r="BU84" s="331"/>
      <c r="BV84" s="331"/>
      <c r="BW84" s="332"/>
      <c r="BX84" s="257"/>
      <c r="BY84" s="331"/>
      <c r="BZ84" s="331"/>
      <c r="CA84" s="332"/>
      <c r="CB84" s="257"/>
      <c r="CC84" s="331"/>
      <c r="CD84" s="331"/>
      <c r="CE84" s="332"/>
      <c r="CF84" s="257"/>
      <c r="CG84" s="331"/>
      <c r="CH84" s="331"/>
      <c r="CI84" s="332"/>
      <c r="CJ84" s="257"/>
      <c r="CK84" s="331"/>
      <c r="CL84" s="331"/>
      <c r="CM84" s="332"/>
      <c r="CN84" s="257"/>
      <c r="CO84" s="331"/>
      <c r="CP84" s="331"/>
      <c r="CQ84" s="332"/>
      <c r="CR84" s="257"/>
      <c r="CS84" s="331"/>
      <c r="CT84" s="331"/>
      <c r="CU84" s="332"/>
      <c r="CV84" s="257"/>
      <c r="CW84" s="331"/>
      <c r="CX84" s="331"/>
      <c r="CY84" s="332"/>
      <c r="CZ84" s="257"/>
      <c r="DA84" s="331"/>
      <c r="DB84" s="331"/>
      <c r="DC84" s="332"/>
      <c r="DD84" s="257"/>
      <c r="DE84" s="331"/>
      <c r="DF84" s="331"/>
      <c r="DG84" s="332"/>
      <c r="DH84" s="257"/>
      <c r="DI84" s="331"/>
      <c r="DJ84" s="331"/>
      <c r="DK84" s="332"/>
      <c r="DL84" s="257"/>
      <c r="DM84" s="331"/>
      <c r="DN84" s="331"/>
      <c r="DO84" s="332"/>
      <c r="DP84" s="257"/>
      <c r="DQ84" s="331"/>
      <c r="DR84" s="331"/>
      <c r="DS84" s="332"/>
      <c r="DT84" s="257"/>
      <c r="DU84" s="331"/>
      <c r="DV84" s="331"/>
      <c r="DW84" s="332"/>
      <c r="DX84" s="257"/>
      <c r="DY84" s="331"/>
      <c r="DZ84" s="331"/>
      <c r="EA84" s="332"/>
      <c r="EB84" s="257"/>
      <c r="EC84" s="331"/>
      <c r="ED84" s="331"/>
      <c r="EE84" s="332"/>
      <c r="EF84" s="257"/>
      <c r="EG84" s="331"/>
      <c r="EH84" s="331"/>
      <c r="EI84" s="332"/>
      <c r="EJ84" s="357"/>
      <c r="EK84" s="358"/>
      <c r="EL84" s="358"/>
      <c r="EM84" s="359"/>
      <c r="EN84" s="257"/>
      <c r="EO84" s="331"/>
      <c r="EP84" s="331"/>
      <c r="EQ84" s="332"/>
      <c r="ER84" s="257"/>
      <c r="ES84" s="331"/>
      <c r="ET84" s="331"/>
      <c r="EU84" s="332"/>
      <c r="EV84" s="257"/>
      <c r="EW84" s="331"/>
      <c r="EX84" s="331"/>
      <c r="EY84" s="332"/>
    </row>
    <row r="85" spans="1:156" ht="11.25" customHeight="1" x14ac:dyDescent="0.2">
      <c r="A85" s="73" t="s">
        <v>8</v>
      </c>
      <c r="B85" s="74"/>
      <c r="C85" s="75" t="s">
        <v>9</v>
      </c>
      <c r="D85" s="74"/>
      <c r="E85" s="76" t="s">
        <v>10</v>
      </c>
      <c r="F85" s="74"/>
      <c r="G85" s="77" t="s">
        <v>11</v>
      </c>
      <c r="I85" s="125" t="s">
        <v>47</v>
      </c>
      <c r="L85" s="257">
        <v>30</v>
      </c>
      <c r="M85" s="331"/>
      <c r="N85" s="331"/>
      <c r="O85" s="332"/>
      <c r="P85" s="257"/>
      <c r="Q85" s="331"/>
      <c r="R85" s="331"/>
      <c r="S85" s="332"/>
      <c r="T85" s="351"/>
      <c r="U85" s="352"/>
      <c r="V85" s="352"/>
      <c r="W85" s="353"/>
      <c r="X85" s="354"/>
      <c r="Y85" s="355"/>
      <c r="Z85" s="355"/>
      <c r="AA85" s="356"/>
      <c r="AB85" s="257"/>
      <c r="AC85" s="331"/>
      <c r="AD85" s="331"/>
      <c r="AE85" s="332"/>
      <c r="AF85" s="257"/>
      <c r="AG85" s="331"/>
      <c r="AH85" s="331"/>
      <c r="AI85" s="332"/>
      <c r="AJ85" s="257"/>
      <c r="AK85" s="331"/>
      <c r="AL85" s="331"/>
      <c r="AM85" s="332"/>
      <c r="AN85" s="257"/>
      <c r="AO85" s="331"/>
      <c r="AP85" s="331"/>
      <c r="AQ85" s="332"/>
      <c r="AR85" s="257"/>
      <c r="AS85" s="331"/>
      <c r="AT85" s="331"/>
      <c r="AU85" s="332"/>
      <c r="AV85" s="257"/>
      <c r="AW85" s="331"/>
      <c r="AX85" s="331"/>
      <c r="AY85" s="332"/>
      <c r="AZ85" s="257"/>
      <c r="BA85" s="331"/>
      <c r="BB85" s="331"/>
      <c r="BC85" s="332"/>
      <c r="BD85" s="257"/>
      <c r="BE85" s="331"/>
      <c r="BF85" s="331"/>
      <c r="BG85" s="332"/>
      <c r="BH85" s="257"/>
      <c r="BI85" s="331"/>
      <c r="BJ85" s="331"/>
      <c r="BK85" s="332"/>
      <c r="BL85" s="257"/>
      <c r="BM85" s="331"/>
      <c r="BN85" s="331"/>
      <c r="BO85" s="332"/>
      <c r="BP85" s="257"/>
      <c r="BQ85" s="331"/>
      <c r="BR85" s="331"/>
      <c r="BS85" s="332"/>
      <c r="BT85" s="257"/>
      <c r="BU85" s="331"/>
      <c r="BV85" s="331"/>
      <c r="BW85" s="332"/>
      <c r="BX85" s="257"/>
      <c r="BY85" s="331"/>
      <c r="BZ85" s="331"/>
      <c r="CA85" s="332"/>
      <c r="CB85" s="257"/>
      <c r="CC85" s="331"/>
      <c r="CD85" s="331"/>
      <c r="CE85" s="332"/>
      <c r="CF85" s="257"/>
      <c r="CG85" s="331"/>
      <c r="CH85" s="331"/>
      <c r="CI85" s="332"/>
      <c r="CJ85" s="257"/>
      <c r="CK85" s="331"/>
      <c r="CL85" s="331"/>
      <c r="CM85" s="332"/>
      <c r="CN85" s="257"/>
      <c r="CO85" s="331"/>
      <c r="CP85" s="331"/>
      <c r="CQ85" s="332"/>
      <c r="CR85" s="257"/>
      <c r="CS85" s="331"/>
      <c r="CT85" s="331"/>
      <c r="CU85" s="332"/>
      <c r="CV85" s="257"/>
      <c r="CW85" s="331"/>
      <c r="CX85" s="331"/>
      <c r="CY85" s="332"/>
      <c r="CZ85" s="257"/>
      <c r="DA85" s="331"/>
      <c r="DB85" s="331"/>
      <c r="DC85" s="332"/>
      <c r="DD85" s="257"/>
      <c r="DE85" s="331"/>
      <c r="DF85" s="331"/>
      <c r="DG85" s="332"/>
      <c r="DH85" s="257"/>
      <c r="DI85" s="331"/>
      <c r="DJ85" s="331"/>
      <c r="DK85" s="332"/>
      <c r="DL85" s="257"/>
      <c r="DM85" s="331"/>
      <c r="DN85" s="331"/>
      <c r="DO85" s="332"/>
      <c r="DP85" s="257"/>
      <c r="DQ85" s="331"/>
      <c r="DR85" s="331"/>
      <c r="DS85" s="332"/>
      <c r="DT85" s="257"/>
      <c r="DU85" s="331"/>
      <c r="DV85" s="331"/>
      <c r="DW85" s="332"/>
      <c r="DX85" s="257"/>
      <c r="DY85" s="331"/>
      <c r="DZ85" s="331"/>
      <c r="EA85" s="332"/>
      <c r="EB85" s="257"/>
      <c r="EC85" s="331"/>
      <c r="ED85" s="331"/>
      <c r="EE85" s="332"/>
      <c r="EF85" s="257"/>
      <c r="EG85" s="331"/>
      <c r="EH85" s="331"/>
      <c r="EI85" s="332"/>
      <c r="EJ85" s="257"/>
      <c r="EK85" s="331"/>
      <c r="EL85" s="331"/>
      <c r="EM85" s="332"/>
      <c r="EN85" s="357"/>
      <c r="EO85" s="358"/>
      <c r="EP85" s="358"/>
      <c r="EQ85" s="359"/>
      <c r="ER85" s="257"/>
      <c r="ES85" s="331"/>
      <c r="ET85" s="331"/>
      <c r="EU85" s="332"/>
      <c r="EV85" s="257"/>
      <c r="EW85" s="331"/>
      <c r="EX85" s="331"/>
      <c r="EY85" s="332"/>
    </row>
    <row r="86" spans="1:156" ht="11.25" customHeight="1" x14ac:dyDescent="0.2">
      <c r="A86" s="73" t="s">
        <v>8</v>
      </c>
      <c r="B86" s="74"/>
      <c r="C86" s="75" t="s">
        <v>9</v>
      </c>
      <c r="D86" s="74"/>
      <c r="E86" s="76" t="s">
        <v>10</v>
      </c>
      <c r="F86" s="74"/>
      <c r="G86" s="77" t="s">
        <v>11</v>
      </c>
      <c r="I86" s="125" t="s">
        <v>47</v>
      </c>
      <c r="L86" s="257">
        <v>31</v>
      </c>
      <c r="M86" s="331"/>
      <c r="N86" s="331"/>
      <c r="O86" s="332"/>
      <c r="P86" s="257"/>
      <c r="Q86" s="331"/>
      <c r="R86" s="331"/>
      <c r="S86" s="332"/>
      <c r="T86" s="351"/>
      <c r="U86" s="352"/>
      <c r="V86" s="352"/>
      <c r="W86" s="353"/>
      <c r="X86" s="354"/>
      <c r="Y86" s="355"/>
      <c r="Z86" s="355"/>
      <c r="AA86" s="356"/>
      <c r="AB86" s="257"/>
      <c r="AC86" s="331"/>
      <c r="AD86" s="331"/>
      <c r="AE86" s="332"/>
      <c r="AF86" s="257"/>
      <c r="AG86" s="331"/>
      <c r="AH86" s="331"/>
      <c r="AI86" s="332"/>
      <c r="AJ86" s="257"/>
      <c r="AK86" s="331"/>
      <c r="AL86" s="331"/>
      <c r="AM86" s="332"/>
      <c r="AN86" s="257"/>
      <c r="AO86" s="331"/>
      <c r="AP86" s="331"/>
      <c r="AQ86" s="332"/>
      <c r="AR86" s="257"/>
      <c r="AS86" s="331"/>
      <c r="AT86" s="331"/>
      <c r="AU86" s="332"/>
      <c r="AV86" s="257"/>
      <c r="AW86" s="331"/>
      <c r="AX86" s="331"/>
      <c r="AY86" s="332"/>
      <c r="AZ86" s="257"/>
      <c r="BA86" s="331"/>
      <c r="BB86" s="331"/>
      <c r="BC86" s="332"/>
      <c r="BD86" s="257"/>
      <c r="BE86" s="331"/>
      <c r="BF86" s="331"/>
      <c r="BG86" s="332"/>
      <c r="BH86" s="257"/>
      <c r="BI86" s="331"/>
      <c r="BJ86" s="331"/>
      <c r="BK86" s="332"/>
      <c r="BL86" s="257"/>
      <c r="BM86" s="331"/>
      <c r="BN86" s="331"/>
      <c r="BO86" s="332"/>
      <c r="BP86" s="257"/>
      <c r="BQ86" s="331"/>
      <c r="BR86" s="331"/>
      <c r="BS86" s="332"/>
      <c r="BT86" s="257"/>
      <c r="BU86" s="331"/>
      <c r="BV86" s="331"/>
      <c r="BW86" s="332"/>
      <c r="BX86" s="257"/>
      <c r="BY86" s="331"/>
      <c r="BZ86" s="331"/>
      <c r="CA86" s="332"/>
      <c r="CB86" s="257"/>
      <c r="CC86" s="331"/>
      <c r="CD86" s="331"/>
      <c r="CE86" s="332"/>
      <c r="CF86" s="257"/>
      <c r="CG86" s="331"/>
      <c r="CH86" s="331"/>
      <c r="CI86" s="332"/>
      <c r="CJ86" s="257"/>
      <c r="CK86" s="331"/>
      <c r="CL86" s="331"/>
      <c r="CM86" s="332"/>
      <c r="CN86" s="257"/>
      <c r="CO86" s="331"/>
      <c r="CP86" s="331"/>
      <c r="CQ86" s="332"/>
      <c r="CR86" s="257"/>
      <c r="CS86" s="331"/>
      <c r="CT86" s="331"/>
      <c r="CU86" s="332"/>
      <c r="CV86" s="257"/>
      <c r="CW86" s="331"/>
      <c r="CX86" s="331"/>
      <c r="CY86" s="332"/>
      <c r="CZ86" s="257"/>
      <c r="DA86" s="331"/>
      <c r="DB86" s="331"/>
      <c r="DC86" s="332"/>
      <c r="DD86" s="257"/>
      <c r="DE86" s="331"/>
      <c r="DF86" s="331"/>
      <c r="DG86" s="332"/>
      <c r="DH86" s="257"/>
      <c r="DI86" s="331"/>
      <c r="DJ86" s="331"/>
      <c r="DK86" s="332"/>
      <c r="DL86" s="257"/>
      <c r="DM86" s="331"/>
      <c r="DN86" s="331"/>
      <c r="DO86" s="332"/>
      <c r="DP86" s="257"/>
      <c r="DQ86" s="331"/>
      <c r="DR86" s="331"/>
      <c r="DS86" s="332"/>
      <c r="DT86" s="257"/>
      <c r="DU86" s="331"/>
      <c r="DV86" s="331"/>
      <c r="DW86" s="332"/>
      <c r="DX86" s="257"/>
      <c r="DY86" s="331"/>
      <c r="DZ86" s="331"/>
      <c r="EA86" s="332"/>
      <c r="EB86" s="257"/>
      <c r="EC86" s="331"/>
      <c r="ED86" s="331"/>
      <c r="EE86" s="332"/>
      <c r="EF86" s="257"/>
      <c r="EG86" s="331"/>
      <c r="EH86" s="331"/>
      <c r="EI86" s="332"/>
      <c r="EJ86" s="257"/>
      <c r="EK86" s="331"/>
      <c r="EL86" s="331"/>
      <c r="EM86" s="332"/>
      <c r="EN86" s="257"/>
      <c r="EO86" s="331"/>
      <c r="EP86" s="331"/>
      <c r="EQ86" s="332"/>
      <c r="ER86" s="357"/>
      <c r="ES86" s="358"/>
      <c r="ET86" s="358"/>
      <c r="EU86" s="359"/>
      <c r="EV86" s="257"/>
      <c r="EW86" s="331"/>
      <c r="EX86" s="331"/>
      <c r="EY86" s="332"/>
    </row>
    <row r="87" spans="1:156" ht="11.25" customHeight="1" x14ac:dyDescent="0.2">
      <c r="A87" s="73" t="s">
        <v>8</v>
      </c>
      <c r="B87" s="74"/>
      <c r="C87" s="75" t="s">
        <v>9</v>
      </c>
      <c r="D87" s="74"/>
      <c r="E87" s="76" t="s">
        <v>10</v>
      </c>
      <c r="F87" s="74"/>
      <c r="G87" s="77" t="s">
        <v>11</v>
      </c>
      <c r="I87" s="125" t="s">
        <v>47</v>
      </c>
      <c r="L87" s="257">
        <v>32</v>
      </c>
      <c r="M87" s="331"/>
      <c r="N87" s="331"/>
      <c r="O87" s="332"/>
      <c r="P87" s="257"/>
      <c r="Q87" s="331"/>
      <c r="R87" s="331"/>
      <c r="S87" s="332"/>
      <c r="T87" s="351"/>
      <c r="U87" s="352"/>
      <c r="V87" s="352"/>
      <c r="W87" s="353"/>
      <c r="X87" s="354"/>
      <c r="Y87" s="355"/>
      <c r="Z87" s="355"/>
      <c r="AA87" s="356"/>
      <c r="AB87" s="257"/>
      <c r="AC87" s="331"/>
      <c r="AD87" s="331"/>
      <c r="AE87" s="332"/>
      <c r="AF87" s="257"/>
      <c r="AG87" s="331"/>
      <c r="AH87" s="331"/>
      <c r="AI87" s="332"/>
      <c r="AJ87" s="257"/>
      <c r="AK87" s="331"/>
      <c r="AL87" s="331"/>
      <c r="AM87" s="332"/>
      <c r="AN87" s="257"/>
      <c r="AO87" s="331"/>
      <c r="AP87" s="331"/>
      <c r="AQ87" s="332"/>
      <c r="AR87" s="257"/>
      <c r="AS87" s="331"/>
      <c r="AT87" s="331"/>
      <c r="AU87" s="332"/>
      <c r="AV87" s="257"/>
      <c r="AW87" s="331"/>
      <c r="AX87" s="331"/>
      <c r="AY87" s="332"/>
      <c r="AZ87" s="257"/>
      <c r="BA87" s="331"/>
      <c r="BB87" s="331"/>
      <c r="BC87" s="332"/>
      <c r="BD87" s="257"/>
      <c r="BE87" s="331"/>
      <c r="BF87" s="331"/>
      <c r="BG87" s="332"/>
      <c r="BH87" s="257"/>
      <c r="BI87" s="331"/>
      <c r="BJ87" s="331"/>
      <c r="BK87" s="332"/>
      <c r="BL87" s="257"/>
      <c r="BM87" s="331"/>
      <c r="BN87" s="331"/>
      <c r="BO87" s="332"/>
      <c r="BP87" s="257"/>
      <c r="BQ87" s="331"/>
      <c r="BR87" s="331"/>
      <c r="BS87" s="332"/>
      <c r="BT87" s="257"/>
      <c r="BU87" s="331"/>
      <c r="BV87" s="331"/>
      <c r="BW87" s="332"/>
      <c r="BX87" s="257"/>
      <c r="BY87" s="331"/>
      <c r="BZ87" s="331"/>
      <c r="CA87" s="332"/>
      <c r="CB87" s="257"/>
      <c r="CC87" s="331"/>
      <c r="CD87" s="331"/>
      <c r="CE87" s="332"/>
      <c r="CF87" s="257"/>
      <c r="CG87" s="331"/>
      <c r="CH87" s="331"/>
      <c r="CI87" s="332"/>
      <c r="CJ87" s="257"/>
      <c r="CK87" s="331"/>
      <c r="CL87" s="331"/>
      <c r="CM87" s="332"/>
      <c r="CN87" s="257"/>
      <c r="CO87" s="331"/>
      <c r="CP87" s="331"/>
      <c r="CQ87" s="332"/>
      <c r="CR87" s="257"/>
      <c r="CS87" s="331"/>
      <c r="CT87" s="331"/>
      <c r="CU87" s="332"/>
      <c r="CV87" s="257"/>
      <c r="CW87" s="331"/>
      <c r="CX87" s="331"/>
      <c r="CY87" s="332"/>
      <c r="CZ87" s="257"/>
      <c r="DA87" s="331"/>
      <c r="DB87" s="331"/>
      <c r="DC87" s="332"/>
      <c r="DD87" s="257"/>
      <c r="DE87" s="331"/>
      <c r="DF87" s="331"/>
      <c r="DG87" s="332"/>
      <c r="DH87" s="257"/>
      <c r="DI87" s="331"/>
      <c r="DJ87" s="331"/>
      <c r="DK87" s="332"/>
      <c r="DL87" s="257"/>
      <c r="DM87" s="331"/>
      <c r="DN87" s="331"/>
      <c r="DO87" s="332"/>
      <c r="DP87" s="257"/>
      <c r="DQ87" s="331"/>
      <c r="DR87" s="331"/>
      <c r="DS87" s="332"/>
      <c r="DT87" s="257"/>
      <c r="DU87" s="331"/>
      <c r="DV87" s="331"/>
      <c r="DW87" s="332"/>
      <c r="DX87" s="257"/>
      <c r="DY87" s="331"/>
      <c r="DZ87" s="331"/>
      <c r="EA87" s="332"/>
      <c r="EB87" s="257"/>
      <c r="EC87" s="331"/>
      <c r="ED87" s="331"/>
      <c r="EE87" s="332"/>
      <c r="EF87" s="257"/>
      <c r="EG87" s="331"/>
      <c r="EH87" s="331"/>
      <c r="EI87" s="332"/>
      <c r="EJ87" s="257"/>
      <c r="EK87" s="331"/>
      <c r="EL87" s="331"/>
      <c r="EM87" s="332"/>
      <c r="EN87" s="257"/>
      <c r="EO87" s="331"/>
      <c r="EP87" s="331"/>
      <c r="EQ87" s="332"/>
      <c r="ER87" s="257"/>
      <c r="ES87" s="331"/>
      <c r="ET87" s="331"/>
      <c r="EU87" s="332"/>
      <c r="EV87" s="357"/>
      <c r="EW87" s="358"/>
      <c r="EX87" s="358"/>
      <c r="EY87" s="359"/>
    </row>
    <row r="88" spans="1:156" ht="11.25" customHeight="1" x14ac:dyDescent="0.2">
      <c r="C88" s="46"/>
      <c r="D88" s="46"/>
      <c r="F88" s="1"/>
      <c r="G88" s="1"/>
      <c r="I88" s="1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</row>
    <row r="89" spans="1:156" ht="11.25" customHeight="1" x14ac:dyDescent="0.2">
      <c r="C89" s="1"/>
      <c r="D89" s="1"/>
      <c r="E89" s="1"/>
      <c r="F89" s="1"/>
      <c r="G89" s="1"/>
      <c r="I89" s="1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</row>
    <row r="90" spans="1:156" ht="11.25" customHeight="1" x14ac:dyDescent="0.2">
      <c r="A90" s="159"/>
      <c r="B90" s="157"/>
      <c r="C90" s="160"/>
      <c r="D90" s="160"/>
      <c r="E90" s="161"/>
      <c r="F90" s="161"/>
      <c r="G90" s="161"/>
      <c r="H90" s="134"/>
      <c r="I90" s="161"/>
      <c r="J90" s="134"/>
      <c r="K90" s="134"/>
      <c r="L90" s="162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34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/>
      <c r="AP90" s="158"/>
      <c r="AQ90" s="158"/>
      <c r="AR90" s="158"/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158"/>
      <c r="BT90" s="158"/>
      <c r="BU90" s="158"/>
      <c r="BV90" s="158"/>
      <c r="BW90" s="158"/>
      <c r="BX90" s="158"/>
      <c r="BY90" s="158"/>
      <c r="BZ90" s="158"/>
      <c r="CA90" s="158"/>
      <c r="CB90" s="158"/>
      <c r="CC90" s="158"/>
      <c r="CD90" s="158"/>
      <c r="CE90" s="158"/>
      <c r="CF90" s="158"/>
      <c r="CG90" s="158"/>
      <c r="CH90" s="158"/>
      <c r="CI90" s="158"/>
      <c r="CJ90" s="158"/>
      <c r="CK90" s="158"/>
      <c r="CL90" s="158"/>
      <c r="CM90" s="158"/>
      <c r="CN90" s="158"/>
      <c r="CO90" s="158"/>
      <c r="CP90" s="158"/>
      <c r="CQ90" s="158"/>
      <c r="CR90" s="158"/>
      <c r="CS90" s="158"/>
      <c r="CT90" s="158"/>
      <c r="CU90" s="158"/>
      <c r="CV90" s="158"/>
      <c r="CW90" s="158"/>
      <c r="CX90" s="158"/>
      <c r="CY90" s="158"/>
      <c r="CZ90" s="158"/>
      <c r="DA90" s="158"/>
      <c r="DB90" s="158"/>
      <c r="DC90" s="158"/>
      <c r="DD90" s="158"/>
      <c r="DE90" s="158"/>
      <c r="DF90" s="158"/>
      <c r="DG90" s="158"/>
      <c r="DH90" s="158"/>
      <c r="DI90" s="158"/>
      <c r="DJ90" s="158"/>
      <c r="DK90" s="158"/>
      <c r="DL90" s="158"/>
      <c r="DM90" s="158"/>
      <c r="DN90" s="158"/>
      <c r="DO90" s="158"/>
      <c r="DP90" s="158"/>
      <c r="DQ90" s="158"/>
      <c r="DR90" s="158"/>
      <c r="DS90" s="158"/>
      <c r="DT90" s="158"/>
      <c r="DU90" s="158"/>
      <c r="DV90" s="158"/>
      <c r="DW90" s="158"/>
      <c r="DX90" s="158"/>
      <c r="DY90" s="158"/>
      <c r="DZ90" s="158"/>
      <c r="EA90" s="158"/>
      <c r="EB90" s="158"/>
      <c r="EC90" s="158"/>
      <c r="ED90" s="158"/>
      <c r="EE90" s="158"/>
      <c r="EF90" s="158"/>
      <c r="EG90" s="158"/>
      <c r="EH90" s="158"/>
      <c r="EI90" s="158"/>
      <c r="EJ90" s="158"/>
      <c r="EK90" s="158"/>
      <c r="EL90" s="158"/>
      <c r="EM90" s="158"/>
      <c r="EN90" s="158"/>
      <c r="EO90" s="158"/>
      <c r="EP90" s="158"/>
      <c r="EQ90" s="158"/>
      <c r="ER90" s="158"/>
      <c r="ES90" s="158"/>
      <c r="ET90" s="158"/>
      <c r="EU90" s="158"/>
      <c r="EV90" s="158"/>
      <c r="EW90" s="158"/>
      <c r="EX90" s="158"/>
      <c r="EY90" s="158"/>
      <c r="EZ90" s="134"/>
    </row>
    <row r="91" spans="1:156" ht="11.25" customHeight="1" x14ac:dyDescent="0.2">
      <c r="A91" s="157"/>
      <c r="B91" s="157"/>
      <c r="C91" s="160"/>
      <c r="D91" s="160"/>
      <c r="E91" s="161"/>
      <c r="F91" s="161"/>
      <c r="G91" s="161"/>
      <c r="H91" s="134"/>
      <c r="I91" s="161"/>
      <c r="J91" s="166"/>
      <c r="K91" s="166"/>
      <c r="L91" s="163"/>
      <c r="M91" s="166"/>
      <c r="N91" s="166"/>
      <c r="O91" s="166"/>
      <c r="P91" s="166"/>
      <c r="Q91" s="166"/>
      <c r="R91" s="166"/>
      <c r="S91" s="166"/>
      <c r="T91" s="166"/>
      <c r="U91" s="166"/>
      <c r="V91" s="166"/>
      <c r="W91" s="166"/>
      <c r="X91" s="166"/>
      <c r="Y91" s="166"/>
      <c r="Z91" s="166"/>
      <c r="AA91" s="166"/>
      <c r="AB91" s="158"/>
      <c r="AC91" s="158"/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/>
      <c r="AP91" s="158"/>
      <c r="AQ91" s="158"/>
      <c r="AR91" s="158"/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158"/>
      <c r="BT91" s="158"/>
      <c r="BU91" s="158"/>
      <c r="BV91" s="158"/>
      <c r="BW91" s="158"/>
      <c r="BX91" s="158"/>
      <c r="BY91" s="158"/>
      <c r="BZ91" s="158"/>
      <c r="CA91" s="158"/>
      <c r="CB91" s="158"/>
      <c r="CC91" s="158"/>
      <c r="CD91" s="158"/>
      <c r="CE91" s="158"/>
      <c r="CF91" s="158"/>
      <c r="CG91" s="158"/>
      <c r="CH91" s="158"/>
      <c r="CI91" s="158"/>
      <c r="CJ91" s="158"/>
      <c r="CK91" s="158"/>
      <c r="CL91" s="158"/>
      <c r="CM91" s="158"/>
      <c r="CN91" s="158"/>
      <c r="CO91" s="158"/>
      <c r="CP91" s="158"/>
      <c r="CQ91" s="158"/>
      <c r="CR91" s="158"/>
      <c r="CS91" s="158"/>
      <c r="CT91" s="158"/>
      <c r="CU91" s="158"/>
      <c r="CV91" s="158"/>
      <c r="CW91" s="158"/>
      <c r="CX91" s="158"/>
      <c r="CY91" s="158"/>
      <c r="CZ91" s="158"/>
      <c r="DA91" s="158"/>
      <c r="DB91" s="158"/>
      <c r="DC91" s="158"/>
      <c r="DD91" s="158"/>
      <c r="DE91" s="158"/>
      <c r="DF91" s="158"/>
      <c r="DG91" s="158"/>
      <c r="DH91" s="158"/>
      <c r="DI91" s="158"/>
      <c r="DJ91" s="158"/>
      <c r="DK91" s="158"/>
      <c r="DL91" s="158"/>
      <c r="DM91" s="158"/>
      <c r="DN91" s="158"/>
      <c r="DO91" s="158"/>
      <c r="DP91" s="158"/>
      <c r="DQ91" s="158"/>
      <c r="DR91" s="158"/>
      <c r="DS91" s="158"/>
      <c r="DT91" s="158"/>
      <c r="DU91" s="158"/>
      <c r="DV91" s="158"/>
      <c r="DW91" s="158"/>
      <c r="DX91" s="158"/>
      <c r="DY91" s="158"/>
      <c r="DZ91" s="158"/>
      <c r="EA91" s="158"/>
      <c r="EB91" s="158"/>
      <c r="EC91" s="158"/>
      <c r="ED91" s="158"/>
      <c r="EE91" s="158"/>
      <c r="EF91" s="158"/>
      <c r="EG91" s="158"/>
      <c r="EH91" s="158"/>
      <c r="EI91" s="158"/>
      <c r="EJ91" s="158"/>
      <c r="EK91" s="158"/>
      <c r="EL91" s="158"/>
      <c r="EM91" s="158"/>
      <c r="EN91" s="158"/>
      <c r="EO91" s="158"/>
      <c r="EP91" s="158"/>
      <c r="EQ91" s="158"/>
      <c r="ER91" s="158"/>
      <c r="ES91" s="158"/>
      <c r="ET91" s="158"/>
      <c r="EU91" s="158"/>
      <c r="EV91" s="158"/>
      <c r="EW91" s="158"/>
      <c r="EX91" s="158"/>
      <c r="EY91" s="158"/>
      <c r="EZ91" s="166"/>
    </row>
    <row r="92" spans="1:156" ht="11.25" customHeight="1" x14ac:dyDescent="0.2">
      <c r="A92" s="130"/>
      <c r="B92" s="164"/>
      <c r="C92" s="130"/>
      <c r="D92" s="164"/>
      <c r="E92" s="130"/>
      <c r="F92" s="164"/>
      <c r="G92" s="130"/>
      <c r="H92" s="134"/>
      <c r="I92" s="130"/>
      <c r="J92" s="166"/>
      <c r="K92" s="166"/>
      <c r="L92" s="166"/>
      <c r="M92" s="166"/>
      <c r="N92" s="165"/>
      <c r="O92" s="165"/>
      <c r="P92" s="158"/>
      <c r="Q92" s="158"/>
      <c r="R92" s="158"/>
      <c r="S92" s="166"/>
      <c r="T92" s="166"/>
      <c r="U92" s="166"/>
      <c r="V92" s="166"/>
      <c r="W92" s="166"/>
      <c r="X92" s="166"/>
      <c r="Y92" s="166"/>
      <c r="Z92" s="166"/>
      <c r="AA92" s="166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8"/>
      <c r="BP92" s="158"/>
      <c r="BQ92" s="158"/>
      <c r="BR92" s="158"/>
      <c r="BS92" s="158"/>
      <c r="BT92" s="158"/>
      <c r="BU92" s="158"/>
      <c r="BV92" s="158"/>
      <c r="BW92" s="158"/>
      <c r="BX92" s="158"/>
      <c r="BY92" s="158"/>
      <c r="BZ92" s="158"/>
      <c r="CA92" s="158"/>
      <c r="CB92" s="158"/>
      <c r="CC92" s="158"/>
      <c r="CD92" s="158"/>
      <c r="CE92" s="158"/>
      <c r="CF92" s="158"/>
      <c r="CG92" s="158"/>
      <c r="CH92" s="158"/>
      <c r="CI92" s="158"/>
      <c r="CJ92" s="158"/>
      <c r="CK92" s="158"/>
      <c r="CL92" s="158"/>
      <c r="CM92" s="158"/>
      <c r="CN92" s="158"/>
      <c r="CO92" s="158"/>
      <c r="CP92" s="158"/>
      <c r="CQ92" s="158"/>
      <c r="CR92" s="158"/>
      <c r="CS92" s="158"/>
      <c r="CT92" s="158"/>
      <c r="CU92" s="158"/>
      <c r="CV92" s="158"/>
      <c r="CW92" s="158"/>
      <c r="CX92" s="158"/>
      <c r="CY92" s="158"/>
      <c r="CZ92" s="158"/>
      <c r="DA92" s="158"/>
      <c r="DB92" s="158"/>
      <c r="DC92" s="158"/>
      <c r="DD92" s="158"/>
      <c r="DE92" s="158"/>
      <c r="DF92" s="158"/>
      <c r="DG92" s="158"/>
      <c r="DH92" s="158"/>
      <c r="DI92" s="158"/>
      <c r="DJ92" s="158"/>
      <c r="DK92" s="158"/>
      <c r="DL92" s="158"/>
      <c r="DM92" s="158"/>
      <c r="DN92" s="158"/>
      <c r="DO92" s="158"/>
      <c r="DP92" s="158"/>
      <c r="DQ92" s="158"/>
      <c r="DR92" s="158"/>
      <c r="DS92" s="158"/>
      <c r="DT92" s="158"/>
      <c r="DU92" s="158"/>
      <c r="DV92" s="158"/>
      <c r="DW92" s="158"/>
      <c r="DX92" s="158"/>
      <c r="DY92" s="158"/>
      <c r="DZ92" s="158"/>
      <c r="EA92" s="158"/>
      <c r="EB92" s="158"/>
      <c r="EC92" s="158"/>
      <c r="ED92" s="158"/>
      <c r="EE92" s="158"/>
      <c r="EF92" s="158"/>
      <c r="EG92" s="158"/>
      <c r="EH92" s="158"/>
      <c r="EI92" s="158"/>
      <c r="EJ92" s="158"/>
      <c r="EK92" s="158"/>
      <c r="EL92" s="158"/>
      <c r="EM92" s="158"/>
      <c r="EN92" s="158"/>
      <c r="EO92" s="158"/>
      <c r="EP92" s="158"/>
      <c r="EQ92" s="158"/>
      <c r="ER92" s="158"/>
      <c r="ES92" s="158"/>
      <c r="ET92" s="158"/>
      <c r="EU92" s="158"/>
      <c r="EV92" s="158"/>
      <c r="EW92" s="158"/>
      <c r="EX92" s="158"/>
      <c r="EY92" s="158"/>
      <c r="EZ92" s="166"/>
    </row>
    <row r="93" spans="1:156" ht="11.25" customHeight="1" x14ac:dyDescent="0.2">
      <c r="A93" s="130"/>
      <c r="B93" s="164"/>
      <c r="C93" s="130"/>
      <c r="D93" s="164"/>
      <c r="E93" s="130"/>
      <c r="F93" s="164"/>
      <c r="G93" s="130"/>
      <c r="H93" s="134"/>
      <c r="I93" s="130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6"/>
      <c r="BS93" s="166"/>
      <c r="BT93" s="166"/>
      <c r="BU93" s="166"/>
      <c r="BV93" s="166"/>
      <c r="BW93" s="166"/>
      <c r="BX93" s="166"/>
      <c r="BY93" s="166"/>
      <c r="BZ93" s="166"/>
      <c r="CA93" s="166"/>
      <c r="CB93" s="166"/>
      <c r="CC93" s="166"/>
      <c r="CD93" s="166"/>
      <c r="CE93" s="166"/>
      <c r="CF93" s="166"/>
      <c r="CG93" s="166"/>
      <c r="CH93" s="166"/>
      <c r="CI93" s="166"/>
      <c r="CJ93" s="166"/>
      <c r="CK93" s="166"/>
      <c r="CL93" s="166"/>
      <c r="CM93" s="166"/>
      <c r="CN93" s="166"/>
      <c r="CO93" s="166"/>
      <c r="CP93" s="166"/>
      <c r="CQ93" s="166"/>
      <c r="CR93" s="166"/>
      <c r="CS93" s="166"/>
      <c r="CT93" s="166"/>
      <c r="CU93" s="166"/>
      <c r="CV93" s="166"/>
      <c r="CW93" s="166"/>
      <c r="CX93" s="166"/>
      <c r="CY93" s="166"/>
      <c r="CZ93" s="166"/>
      <c r="DA93" s="166"/>
      <c r="DB93" s="166"/>
      <c r="DC93" s="166"/>
      <c r="DD93" s="166"/>
      <c r="DE93" s="166"/>
      <c r="DF93" s="166"/>
      <c r="DG93" s="166"/>
      <c r="DH93" s="166"/>
      <c r="DI93" s="166"/>
      <c r="DJ93" s="166"/>
      <c r="DK93" s="166"/>
      <c r="DL93" s="166"/>
      <c r="DM93" s="166"/>
      <c r="DN93" s="166"/>
      <c r="DO93" s="166"/>
      <c r="DP93" s="166"/>
      <c r="DQ93" s="166"/>
      <c r="DR93" s="166"/>
      <c r="DS93" s="166"/>
      <c r="DT93" s="166"/>
      <c r="DU93" s="166"/>
      <c r="DV93" s="166"/>
      <c r="DW93" s="166"/>
      <c r="DX93" s="166"/>
      <c r="DY93" s="166"/>
      <c r="DZ93" s="166"/>
      <c r="EA93" s="166"/>
      <c r="EB93" s="166"/>
      <c r="EC93" s="166"/>
      <c r="ED93" s="166"/>
      <c r="EE93" s="166"/>
      <c r="EF93" s="166"/>
      <c r="EG93" s="166"/>
      <c r="EH93" s="166"/>
      <c r="EI93" s="166"/>
      <c r="EJ93" s="166"/>
      <c r="EK93" s="166"/>
      <c r="EL93" s="166"/>
      <c r="EM93" s="166"/>
      <c r="EN93" s="166"/>
      <c r="EO93" s="166"/>
      <c r="EP93" s="166"/>
      <c r="EQ93" s="166"/>
      <c r="ER93" s="166"/>
      <c r="ES93" s="166"/>
      <c r="ET93" s="166"/>
      <c r="EU93" s="166"/>
      <c r="EV93" s="166"/>
      <c r="EW93" s="166"/>
      <c r="EX93" s="166"/>
      <c r="EY93" s="166"/>
      <c r="EZ93" s="166"/>
    </row>
    <row r="94" spans="1:156" ht="11.25" customHeight="1" x14ac:dyDescent="0.2">
      <c r="A94" s="130"/>
      <c r="B94" s="164"/>
      <c r="C94" s="130"/>
      <c r="D94" s="164"/>
      <c r="E94" s="130"/>
      <c r="F94" s="164"/>
      <c r="G94" s="130"/>
      <c r="H94" s="134"/>
      <c r="I94" s="130"/>
      <c r="J94" s="166"/>
      <c r="K94" s="166"/>
      <c r="L94" s="166"/>
      <c r="M94" s="166"/>
      <c r="N94" s="166"/>
      <c r="O94" s="166"/>
      <c r="P94" s="166"/>
      <c r="Q94" s="166"/>
      <c r="R94" s="166"/>
      <c r="S94" s="166"/>
      <c r="T94" s="166"/>
      <c r="U94" s="166"/>
      <c r="V94" s="166"/>
      <c r="W94" s="166"/>
      <c r="X94" s="166"/>
      <c r="Y94" s="166"/>
      <c r="Z94" s="166"/>
      <c r="AA94" s="166"/>
      <c r="AB94" s="166"/>
      <c r="AC94" s="166"/>
      <c r="AD94" s="166"/>
      <c r="AE94" s="166"/>
      <c r="AF94" s="166"/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  <c r="BI94" s="166"/>
      <c r="BJ94" s="166"/>
      <c r="BK94" s="166"/>
      <c r="BL94" s="166"/>
      <c r="BM94" s="166"/>
      <c r="BN94" s="166"/>
      <c r="BO94" s="166"/>
      <c r="BP94" s="166"/>
      <c r="BQ94" s="166"/>
      <c r="BR94" s="166"/>
      <c r="BS94" s="166"/>
      <c r="BT94" s="166"/>
      <c r="BU94" s="166"/>
      <c r="BV94" s="166"/>
      <c r="BW94" s="166"/>
      <c r="BX94" s="166"/>
      <c r="BY94" s="166"/>
      <c r="BZ94" s="166"/>
      <c r="CA94" s="166"/>
      <c r="CB94" s="166"/>
      <c r="CC94" s="166"/>
      <c r="CD94" s="166"/>
      <c r="CE94" s="166"/>
      <c r="CF94" s="166"/>
      <c r="CG94" s="166"/>
      <c r="CH94" s="166"/>
      <c r="CI94" s="166"/>
      <c r="CJ94" s="166"/>
      <c r="CK94" s="166"/>
      <c r="CL94" s="166"/>
      <c r="CM94" s="166"/>
      <c r="CN94" s="166"/>
      <c r="CO94" s="166"/>
      <c r="CP94" s="166"/>
      <c r="CQ94" s="166"/>
      <c r="CR94" s="166"/>
      <c r="CS94" s="166"/>
      <c r="CT94" s="166"/>
      <c r="CU94" s="166"/>
      <c r="CV94" s="166"/>
      <c r="CW94" s="166"/>
      <c r="CX94" s="166"/>
      <c r="CY94" s="166"/>
      <c r="CZ94" s="166"/>
      <c r="DA94" s="166"/>
      <c r="DB94" s="166"/>
      <c r="DC94" s="166"/>
      <c r="DD94" s="166"/>
      <c r="DE94" s="166"/>
      <c r="DF94" s="166"/>
      <c r="DG94" s="166"/>
      <c r="DH94" s="166"/>
      <c r="DI94" s="166"/>
      <c r="DJ94" s="166"/>
      <c r="DK94" s="166"/>
      <c r="DL94" s="166"/>
      <c r="DM94" s="166"/>
      <c r="DN94" s="166"/>
      <c r="DO94" s="166"/>
      <c r="DP94" s="166"/>
      <c r="DQ94" s="166"/>
      <c r="DR94" s="166"/>
      <c r="DS94" s="166"/>
      <c r="DT94" s="166"/>
      <c r="DU94" s="166"/>
      <c r="DV94" s="166"/>
      <c r="DW94" s="166"/>
      <c r="DX94" s="166"/>
      <c r="DY94" s="166"/>
      <c r="DZ94" s="166"/>
      <c r="EA94" s="166"/>
      <c r="EB94" s="166"/>
      <c r="EC94" s="166"/>
      <c r="ED94" s="166"/>
      <c r="EE94" s="166"/>
      <c r="EF94" s="166"/>
      <c r="EG94" s="166"/>
      <c r="EH94" s="166"/>
      <c r="EI94" s="166"/>
      <c r="EJ94" s="166"/>
      <c r="EK94" s="166"/>
      <c r="EL94" s="166"/>
      <c r="EM94" s="166"/>
      <c r="EN94" s="166"/>
      <c r="EO94" s="166"/>
      <c r="EP94" s="166"/>
      <c r="EQ94" s="166"/>
      <c r="ER94" s="166"/>
      <c r="ES94" s="166"/>
      <c r="ET94" s="166"/>
      <c r="EU94" s="166"/>
      <c r="EV94" s="166"/>
      <c r="EW94" s="166"/>
      <c r="EX94" s="166"/>
      <c r="EY94" s="166"/>
      <c r="EZ94" s="166"/>
    </row>
    <row r="95" spans="1:156" ht="11.25" customHeight="1" x14ac:dyDescent="0.2">
      <c r="A95" s="130"/>
      <c r="B95" s="164"/>
      <c r="C95" s="130"/>
      <c r="D95" s="164"/>
      <c r="E95" s="130"/>
      <c r="F95" s="164"/>
      <c r="G95" s="130"/>
      <c r="H95" s="134"/>
      <c r="I95" s="130"/>
      <c r="J95" s="166"/>
      <c r="K95" s="166"/>
      <c r="L95" s="166"/>
      <c r="M95" s="166"/>
      <c r="N95" s="166"/>
      <c r="O95" s="166"/>
      <c r="P95" s="166"/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6"/>
      <c r="BL95" s="166"/>
      <c r="BM95" s="166"/>
      <c r="BN95" s="166"/>
      <c r="BO95" s="166"/>
      <c r="BP95" s="166"/>
      <c r="BQ95" s="166"/>
      <c r="BR95" s="166"/>
      <c r="BS95" s="166"/>
      <c r="BT95" s="166"/>
      <c r="BU95" s="166"/>
      <c r="BV95" s="166"/>
      <c r="BW95" s="166"/>
      <c r="BX95" s="166"/>
      <c r="BY95" s="166"/>
      <c r="BZ95" s="166"/>
      <c r="CA95" s="166"/>
      <c r="CB95" s="166"/>
      <c r="CC95" s="166"/>
      <c r="CD95" s="166"/>
      <c r="CE95" s="166"/>
      <c r="CF95" s="166"/>
      <c r="CG95" s="166"/>
      <c r="CH95" s="166"/>
      <c r="CI95" s="166"/>
      <c r="CJ95" s="166"/>
      <c r="CK95" s="166"/>
      <c r="CL95" s="166"/>
      <c r="CM95" s="166"/>
      <c r="CN95" s="166"/>
      <c r="CO95" s="166"/>
      <c r="CP95" s="166"/>
      <c r="CQ95" s="166"/>
      <c r="CR95" s="166"/>
      <c r="CS95" s="166"/>
      <c r="CT95" s="166"/>
      <c r="CU95" s="166"/>
      <c r="CV95" s="166"/>
      <c r="CW95" s="166"/>
      <c r="CX95" s="166"/>
      <c r="CY95" s="166"/>
      <c r="CZ95" s="166"/>
      <c r="DA95" s="166"/>
      <c r="DB95" s="166"/>
      <c r="DC95" s="166"/>
      <c r="DD95" s="166"/>
      <c r="DE95" s="166"/>
      <c r="DF95" s="166"/>
      <c r="DG95" s="166"/>
      <c r="DH95" s="166"/>
      <c r="DI95" s="166"/>
      <c r="DJ95" s="166"/>
      <c r="DK95" s="166"/>
      <c r="DL95" s="166"/>
      <c r="DM95" s="166"/>
      <c r="DN95" s="166"/>
      <c r="DO95" s="166"/>
      <c r="DP95" s="166"/>
      <c r="DQ95" s="166"/>
      <c r="DR95" s="166"/>
      <c r="DS95" s="166"/>
      <c r="DT95" s="166"/>
      <c r="DU95" s="166"/>
      <c r="DV95" s="166"/>
      <c r="DW95" s="166"/>
      <c r="DX95" s="166"/>
      <c r="DY95" s="166"/>
      <c r="DZ95" s="166"/>
      <c r="EA95" s="166"/>
      <c r="EB95" s="166"/>
      <c r="EC95" s="166"/>
      <c r="ED95" s="166"/>
      <c r="EE95" s="166"/>
      <c r="EF95" s="166"/>
      <c r="EG95" s="166"/>
      <c r="EH95" s="166"/>
      <c r="EI95" s="166"/>
      <c r="EJ95" s="166"/>
      <c r="EK95" s="166"/>
      <c r="EL95" s="166"/>
      <c r="EM95" s="166"/>
      <c r="EN95" s="166"/>
      <c r="EO95" s="166"/>
      <c r="EP95" s="166"/>
      <c r="EQ95" s="166"/>
      <c r="ER95" s="166"/>
      <c r="ES95" s="166"/>
      <c r="ET95" s="166"/>
      <c r="EU95" s="166"/>
      <c r="EV95" s="166"/>
      <c r="EW95" s="166"/>
      <c r="EX95" s="166"/>
      <c r="EY95" s="166"/>
      <c r="EZ95" s="166"/>
    </row>
    <row r="96" spans="1:156" ht="11.25" customHeight="1" x14ac:dyDescent="0.2">
      <c r="A96" s="130"/>
      <c r="B96" s="164"/>
      <c r="C96" s="130"/>
      <c r="D96" s="164"/>
      <c r="E96" s="130"/>
      <c r="F96" s="164"/>
      <c r="G96" s="130"/>
      <c r="H96" s="134"/>
      <c r="I96" s="130"/>
      <c r="J96" s="166"/>
      <c r="K96" s="166"/>
      <c r="L96" s="166"/>
      <c r="M96" s="166"/>
      <c r="N96" s="166"/>
      <c r="O96" s="166"/>
      <c r="P96" s="166"/>
      <c r="Q96" s="166"/>
      <c r="R96" s="166"/>
      <c r="S96" s="166"/>
      <c r="T96" s="166"/>
      <c r="U96" s="166"/>
      <c r="V96" s="166"/>
      <c r="W96" s="166"/>
      <c r="X96" s="166"/>
      <c r="Y96" s="166"/>
      <c r="Z96" s="166"/>
      <c r="AA96" s="166"/>
      <c r="AB96" s="166"/>
      <c r="AC96" s="166"/>
      <c r="AD96" s="166"/>
      <c r="AE96" s="166"/>
      <c r="AF96" s="166"/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  <c r="BI96" s="166"/>
      <c r="BJ96" s="166"/>
      <c r="BK96" s="166"/>
      <c r="BL96" s="166"/>
      <c r="BM96" s="166"/>
      <c r="BN96" s="166"/>
      <c r="BO96" s="166"/>
      <c r="BP96" s="166"/>
      <c r="BQ96" s="166"/>
      <c r="BR96" s="166"/>
      <c r="BS96" s="166"/>
      <c r="BT96" s="166"/>
      <c r="BU96" s="166"/>
      <c r="BV96" s="166"/>
      <c r="BW96" s="166"/>
      <c r="BX96" s="166"/>
      <c r="BY96" s="166"/>
      <c r="BZ96" s="166"/>
      <c r="CA96" s="166"/>
      <c r="CB96" s="166"/>
      <c r="CC96" s="166"/>
      <c r="CD96" s="166"/>
      <c r="CE96" s="166"/>
      <c r="CF96" s="166"/>
      <c r="CG96" s="166"/>
      <c r="CH96" s="166"/>
      <c r="CI96" s="166"/>
      <c r="CJ96" s="166"/>
      <c r="CK96" s="166"/>
      <c r="CL96" s="166"/>
      <c r="CM96" s="166"/>
      <c r="CN96" s="166"/>
      <c r="CO96" s="166"/>
      <c r="CP96" s="166"/>
      <c r="CQ96" s="166"/>
      <c r="CR96" s="166"/>
      <c r="CS96" s="166"/>
      <c r="CT96" s="166"/>
      <c r="CU96" s="166"/>
      <c r="CV96" s="166"/>
      <c r="CW96" s="166"/>
      <c r="CX96" s="166"/>
      <c r="CY96" s="166"/>
      <c r="CZ96" s="166"/>
      <c r="DA96" s="166"/>
      <c r="DB96" s="166"/>
      <c r="DC96" s="166"/>
      <c r="DD96" s="166"/>
      <c r="DE96" s="166"/>
      <c r="DF96" s="166"/>
      <c r="DG96" s="166"/>
      <c r="DH96" s="166"/>
      <c r="DI96" s="166"/>
      <c r="DJ96" s="166"/>
      <c r="DK96" s="166"/>
      <c r="DL96" s="166"/>
      <c r="DM96" s="166"/>
      <c r="DN96" s="166"/>
      <c r="DO96" s="166"/>
      <c r="DP96" s="166"/>
      <c r="DQ96" s="166"/>
      <c r="DR96" s="166"/>
      <c r="DS96" s="166"/>
      <c r="DT96" s="166"/>
      <c r="DU96" s="166"/>
      <c r="DV96" s="166"/>
      <c r="DW96" s="166"/>
      <c r="DX96" s="166"/>
      <c r="DY96" s="166"/>
      <c r="DZ96" s="166"/>
      <c r="EA96" s="166"/>
      <c r="EB96" s="166"/>
      <c r="EC96" s="166"/>
      <c r="ED96" s="166"/>
      <c r="EE96" s="166"/>
      <c r="EF96" s="166"/>
      <c r="EG96" s="166"/>
      <c r="EH96" s="166"/>
      <c r="EI96" s="166"/>
      <c r="EJ96" s="166"/>
      <c r="EK96" s="166"/>
      <c r="EL96" s="166"/>
      <c r="EM96" s="166"/>
      <c r="EN96" s="166"/>
      <c r="EO96" s="166"/>
      <c r="EP96" s="166"/>
      <c r="EQ96" s="166"/>
      <c r="ER96" s="166"/>
      <c r="ES96" s="166"/>
      <c r="ET96" s="166"/>
      <c r="EU96" s="166"/>
      <c r="EV96" s="166"/>
      <c r="EW96" s="166"/>
      <c r="EX96" s="166"/>
      <c r="EY96" s="166"/>
      <c r="EZ96" s="166"/>
    </row>
    <row r="97" spans="1:156" ht="11.25" customHeight="1" x14ac:dyDescent="0.2">
      <c r="A97" s="130"/>
      <c r="B97" s="164"/>
      <c r="C97" s="130"/>
      <c r="D97" s="164"/>
      <c r="E97" s="130"/>
      <c r="F97" s="164"/>
      <c r="G97" s="130"/>
      <c r="H97" s="134"/>
      <c r="I97" s="130"/>
      <c r="J97" s="166"/>
      <c r="K97" s="166"/>
      <c r="L97" s="166"/>
      <c r="M97" s="166"/>
      <c r="N97" s="166"/>
      <c r="O97" s="166"/>
      <c r="P97" s="166"/>
      <c r="Q97" s="166"/>
      <c r="R97" s="166"/>
      <c r="S97" s="166"/>
      <c r="T97" s="166"/>
      <c r="U97" s="166"/>
      <c r="V97" s="166"/>
      <c r="W97" s="166"/>
      <c r="X97" s="166"/>
      <c r="Y97" s="166"/>
      <c r="Z97" s="166"/>
      <c r="AA97" s="166"/>
      <c r="AB97" s="166"/>
      <c r="AC97" s="166"/>
      <c r="AD97" s="166"/>
      <c r="AE97" s="166"/>
      <c r="AF97" s="166"/>
      <c r="AG97" s="166"/>
      <c r="AH97" s="166"/>
      <c r="AI97" s="166"/>
      <c r="AJ97" s="166"/>
      <c r="AK97" s="166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166"/>
      <c r="AZ97" s="166"/>
      <c r="BA97" s="166"/>
      <c r="BB97" s="166"/>
      <c r="BC97" s="166"/>
      <c r="BD97" s="166"/>
      <c r="BE97" s="166"/>
      <c r="BF97" s="166"/>
      <c r="BG97" s="166"/>
      <c r="BH97" s="166"/>
      <c r="BI97" s="166"/>
      <c r="BJ97" s="166"/>
      <c r="BK97" s="166"/>
      <c r="BL97" s="166"/>
      <c r="BM97" s="166"/>
      <c r="BN97" s="166"/>
      <c r="BO97" s="166"/>
      <c r="BP97" s="166"/>
      <c r="BQ97" s="166"/>
      <c r="BR97" s="166"/>
      <c r="BS97" s="166"/>
      <c r="BT97" s="166"/>
      <c r="BU97" s="166"/>
      <c r="BV97" s="166"/>
      <c r="BW97" s="166"/>
      <c r="BX97" s="166"/>
      <c r="BY97" s="166"/>
      <c r="BZ97" s="166"/>
      <c r="CA97" s="166"/>
      <c r="CB97" s="166"/>
      <c r="CC97" s="166"/>
      <c r="CD97" s="166"/>
      <c r="CE97" s="166"/>
      <c r="CF97" s="166"/>
      <c r="CG97" s="166"/>
      <c r="CH97" s="166"/>
      <c r="CI97" s="166"/>
      <c r="CJ97" s="166"/>
      <c r="CK97" s="166"/>
      <c r="CL97" s="166"/>
      <c r="CM97" s="166"/>
      <c r="CN97" s="166"/>
      <c r="CO97" s="166"/>
      <c r="CP97" s="166"/>
      <c r="CQ97" s="166"/>
      <c r="CR97" s="166"/>
      <c r="CS97" s="166"/>
      <c r="CT97" s="166"/>
      <c r="CU97" s="166"/>
      <c r="CV97" s="166"/>
      <c r="CW97" s="166"/>
      <c r="CX97" s="166"/>
      <c r="CY97" s="166"/>
      <c r="CZ97" s="166"/>
      <c r="DA97" s="166"/>
      <c r="DB97" s="166"/>
      <c r="DC97" s="166"/>
      <c r="DD97" s="166"/>
      <c r="DE97" s="166"/>
      <c r="DF97" s="166"/>
      <c r="DG97" s="166"/>
      <c r="DH97" s="166"/>
      <c r="DI97" s="166"/>
      <c r="DJ97" s="166"/>
      <c r="DK97" s="166"/>
      <c r="DL97" s="166"/>
      <c r="DM97" s="166"/>
      <c r="DN97" s="166"/>
      <c r="DO97" s="166"/>
      <c r="DP97" s="166"/>
      <c r="DQ97" s="166"/>
      <c r="DR97" s="166"/>
      <c r="DS97" s="166"/>
      <c r="DT97" s="166"/>
      <c r="DU97" s="166"/>
      <c r="DV97" s="166"/>
      <c r="DW97" s="166"/>
      <c r="DX97" s="166"/>
      <c r="DY97" s="166"/>
      <c r="DZ97" s="166"/>
      <c r="EA97" s="166"/>
      <c r="EB97" s="166"/>
      <c r="EC97" s="166"/>
      <c r="ED97" s="166"/>
      <c r="EE97" s="166"/>
      <c r="EF97" s="166"/>
      <c r="EG97" s="166"/>
      <c r="EH97" s="166"/>
      <c r="EI97" s="166"/>
      <c r="EJ97" s="166"/>
      <c r="EK97" s="166"/>
      <c r="EL97" s="166"/>
      <c r="EM97" s="166"/>
      <c r="EN97" s="166"/>
      <c r="EO97" s="166"/>
      <c r="EP97" s="166"/>
      <c r="EQ97" s="166"/>
      <c r="ER97" s="166"/>
      <c r="ES97" s="166"/>
      <c r="ET97" s="166"/>
      <c r="EU97" s="166"/>
      <c r="EV97" s="166"/>
      <c r="EW97" s="166"/>
      <c r="EX97" s="166"/>
      <c r="EY97" s="166"/>
      <c r="EZ97" s="166"/>
    </row>
    <row r="98" spans="1:156" ht="11.25" customHeight="1" x14ac:dyDescent="0.2">
      <c r="A98" s="130"/>
      <c r="B98" s="164"/>
      <c r="C98" s="130"/>
      <c r="D98" s="164"/>
      <c r="E98" s="130"/>
      <c r="F98" s="164"/>
      <c r="G98" s="130"/>
      <c r="H98" s="134"/>
      <c r="I98" s="130"/>
      <c r="J98" s="166"/>
      <c r="K98" s="166"/>
      <c r="L98" s="166"/>
      <c r="M98" s="166"/>
      <c r="N98" s="166"/>
      <c r="O98" s="166"/>
      <c r="P98" s="166"/>
      <c r="Q98" s="166"/>
      <c r="R98" s="166"/>
      <c r="S98" s="166"/>
      <c r="T98" s="166"/>
      <c r="U98" s="166"/>
      <c r="V98" s="166"/>
      <c r="W98" s="166"/>
      <c r="X98" s="166"/>
      <c r="Y98" s="166"/>
      <c r="Z98" s="166"/>
      <c r="AA98" s="166"/>
      <c r="AB98" s="166"/>
      <c r="AC98" s="166"/>
      <c r="AD98" s="166"/>
      <c r="AE98" s="166"/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  <c r="BI98" s="166"/>
      <c r="BJ98" s="166"/>
      <c r="BK98" s="166"/>
      <c r="BL98" s="166"/>
      <c r="BM98" s="166"/>
      <c r="BN98" s="166"/>
      <c r="BO98" s="166"/>
      <c r="BP98" s="166"/>
      <c r="BQ98" s="166"/>
      <c r="BR98" s="166"/>
      <c r="BS98" s="166"/>
      <c r="BT98" s="166"/>
      <c r="BU98" s="166"/>
      <c r="BV98" s="166"/>
      <c r="BW98" s="166"/>
      <c r="BX98" s="166"/>
      <c r="BY98" s="166"/>
      <c r="BZ98" s="166"/>
      <c r="CA98" s="166"/>
      <c r="CB98" s="166"/>
      <c r="CC98" s="166"/>
      <c r="CD98" s="166"/>
      <c r="CE98" s="166"/>
      <c r="CF98" s="166"/>
      <c r="CG98" s="166"/>
      <c r="CH98" s="166"/>
      <c r="CI98" s="166"/>
      <c r="CJ98" s="166"/>
      <c r="CK98" s="166"/>
      <c r="CL98" s="166"/>
      <c r="CM98" s="166"/>
      <c r="CN98" s="166"/>
      <c r="CO98" s="166"/>
      <c r="CP98" s="166"/>
      <c r="CQ98" s="166"/>
      <c r="CR98" s="166"/>
      <c r="CS98" s="166"/>
      <c r="CT98" s="166"/>
      <c r="CU98" s="166"/>
      <c r="CV98" s="166"/>
      <c r="CW98" s="166"/>
      <c r="CX98" s="166"/>
      <c r="CY98" s="166"/>
      <c r="CZ98" s="166"/>
      <c r="DA98" s="166"/>
      <c r="DB98" s="166"/>
      <c r="DC98" s="166"/>
      <c r="DD98" s="166"/>
      <c r="DE98" s="166"/>
      <c r="DF98" s="166"/>
      <c r="DG98" s="166"/>
      <c r="DH98" s="166"/>
      <c r="DI98" s="166"/>
      <c r="DJ98" s="166"/>
      <c r="DK98" s="166"/>
      <c r="DL98" s="166"/>
      <c r="DM98" s="166"/>
      <c r="DN98" s="166"/>
      <c r="DO98" s="166"/>
      <c r="DP98" s="166"/>
      <c r="DQ98" s="166"/>
      <c r="DR98" s="166"/>
      <c r="DS98" s="166"/>
      <c r="DT98" s="166"/>
      <c r="DU98" s="166"/>
      <c r="DV98" s="166"/>
      <c r="DW98" s="166"/>
      <c r="DX98" s="166"/>
      <c r="DY98" s="166"/>
      <c r="DZ98" s="166"/>
      <c r="EA98" s="166"/>
      <c r="EB98" s="166"/>
      <c r="EC98" s="166"/>
      <c r="ED98" s="166"/>
      <c r="EE98" s="166"/>
      <c r="EF98" s="166"/>
      <c r="EG98" s="166"/>
      <c r="EH98" s="166"/>
      <c r="EI98" s="166"/>
      <c r="EJ98" s="166"/>
      <c r="EK98" s="166"/>
      <c r="EL98" s="166"/>
      <c r="EM98" s="166"/>
      <c r="EN98" s="166"/>
      <c r="EO98" s="166"/>
      <c r="EP98" s="166"/>
      <c r="EQ98" s="166"/>
      <c r="ER98" s="166"/>
      <c r="ES98" s="166"/>
      <c r="ET98" s="166"/>
      <c r="EU98" s="166"/>
      <c r="EV98" s="166"/>
      <c r="EW98" s="166"/>
      <c r="EX98" s="166"/>
      <c r="EY98" s="166"/>
      <c r="EZ98" s="166"/>
    </row>
    <row r="99" spans="1:156" ht="11.25" customHeight="1" x14ac:dyDescent="0.2">
      <c r="A99" s="130"/>
      <c r="B99" s="164"/>
      <c r="C99" s="130"/>
      <c r="D99" s="164"/>
      <c r="E99" s="130"/>
      <c r="F99" s="164"/>
      <c r="G99" s="130"/>
      <c r="H99" s="134"/>
      <c r="I99" s="130"/>
      <c r="J99" s="166"/>
      <c r="K99" s="166"/>
      <c r="L99" s="166"/>
      <c r="M99" s="166"/>
      <c r="N99" s="166"/>
      <c r="O99" s="166"/>
      <c r="P99" s="166"/>
      <c r="Q99" s="166"/>
      <c r="R99" s="166"/>
      <c r="S99" s="166"/>
      <c r="T99" s="166"/>
      <c r="U99" s="166"/>
      <c r="V99" s="166"/>
      <c r="W99" s="166"/>
      <c r="X99" s="166"/>
      <c r="Y99" s="166"/>
      <c r="Z99" s="166"/>
      <c r="AA99" s="166"/>
      <c r="AB99" s="166"/>
      <c r="AC99" s="166"/>
      <c r="AD99" s="166"/>
      <c r="AE99" s="166"/>
      <c r="AF99" s="166"/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  <c r="BI99" s="166"/>
      <c r="BJ99" s="166"/>
      <c r="BK99" s="166"/>
      <c r="BL99" s="166"/>
      <c r="BM99" s="166"/>
      <c r="BN99" s="166"/>
      <c r="BO99" s="166"/>
      <c r="BP99" s="166"/>
      <c r="BQ99" s="166"/>
      <c r="BR99" s="166"/>
      <c r="BS99" s="166"/>
      <c r="BT99" s="166"/>
      <c r="BU99" s="166"/>
      <c r="BV99" s="166"/>
      <c r="BW99" s="166"/>
      <c r="BX99" s="166"/>
      <c r="BY99" s="166"/>
      <c r="BZ99" s="166"/>
      <c r="CA99" s="166"/>
      <c r="CB99" s="166"/>
      <c r="CC99" s="166"/>
      <c r="CD99" s="166"/>
      <c r="CE99" s="166"/>
      <c r="CF99" s="166"/>
      <c r="CG99" s="166"/>
      <c r="CH99" s="166"/>
      <c r="CI99" s="166"/>
      <c r="CJ99" s="166"/>
      <c r="CK99" s="166"/>
      <c r="CL99" s="166"/>
      <c r="CM99" s="166"/>
      <c r="CN99" s="166"/>
      <c r="CO99" s="166"/>
      <c r="CP99" s="166"/>
      <c r="CQ99" s="166"/>
      <c r="CR99" s="166"/>
      <c r="CS99" s="166"/>
      <c r="CT99" s="166"/>
      <c r="CU99" s="166"/>
      <c r="CV99" s="166"/>
      <c r="CW99" s="166"/>
      <c r="CX99" s="166"/>
      <c r="CY99" s="166"/>
      <c r="CZ99" s="166"/>
      <c r="DA99" s="166"/>
      <c r="DB99" s="166"/>
      <c r="DC99" s="166"/>
      <c r="DD99" s="166"/>
      <c r="DE99" s="166"/>
      <c r="DF99" s="166"/>
      <c r="DG99" s="166"/>
      <c r="DH99" s="166"/>
      <c r="DI99" s="166"/>
      <c r="DJ99" s="166"/>
      <c r="DK99" s="166"/>
      <c r="DL99" s="166"/>
      <c r="DM99" s="166"/>
      <c r="DN99" s="166"/>
      <c r="DO99" s="166"/>
      <c r="DP99" s="166"/>
      <c r="DQ99" s="166"/>
      <c r="DR99" s="166"/>
      <c r="DS99" s="166"/>
      <c r="DT99" s="166"/>
      <c r="DU99" s="166"/>
      <c r="DV99" s="166"/>
      <c r="DW99" s="166"/>
      <c r="DX99" s="166"/>
      <c r="DY99" s="166"/>
      <c r="DZ99" s="166"/>
      <c r="EA99" s="166"/>
      <c r="EB99" s="166"/>
      <c r="EC99" s="166"/>
      <c r="ED99" s="166"/>
      <c r="EE99" s="166"/>
      <c r="EF99" s="166"/>
      <c r="EG99" s="166"/>
      <c r="EH99" s="166"/>
      <c r="EI99" s="166"/>
      <c r="EJ99" s="166"/>
      <c r="EK99" s="166"/>
      <c r="EL99" s="166"/>
      <c r="EM99" s="166"/>
      <c r="EN99" s="166"/>
      <c r="EO99" s="166"/>
      <c r="EP99" s="166"/>
      <c r="EQ99" s="166"/>
      <c r="ER99" s="166"/>
      <c r="ES99" s="166"/>
      <c r="ET99" s="166"/>
      <c r="EU99" s="166"/>
      <c r="EV99" s="166"/>
      <c r="EW99" s="166"/>
      <c r="EX99" s="166"/>
      <c r="EY99" s="166"/>
      <c r="EZ99" s="166"/>
    </row>
    <row r="100" spans="1:156" ht="11.25" customHeight="1" x14ac:dyDescent="0.2">
      <c r="A100" s="5" t="s">
        <v>38</v>
      </c>
      <c r="C100" s="1"/>
      <c r="D100" s="1"/>
      <c r="E100" s="1"/>
      <c r="F100" s="1"/>
      <c r="G100" s="1"/>
      <c r="H100" s="1"/>
      <c r="I100" s="1"/>
      <c r="J100" s="1"/>
      <c r="K100" s="1"/>
      <c r="L100" s="6" t="s">
        <v>339</v>
      </c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EZ100" s="45" t="s">
        <v>377</v>
      </c>
    </row>
    <row r="101" spans="1:156" ht="11.25" customHeight="1" x14ac:dyDescent="0.2">
      <c r="A101" s="5"/>
      <c r="C101" s="1"/>
      <c r="D101" s="1"/>
      <c r="E101" s="1"/>
      <c r="F101" s="1"/>
      <c r="G101" s="1"/>
      <c r="H101" s="1"/>
      <c r="I101" s="1"/>
      <c r="J101" s="1"/>
      <c r="K101" s="1"/>
      <c r="L101" s="6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156" ht="11.25" customHeight="1" x14ac:dyDescent="0.2">
      <c r="A102" s="84" t="s">
        <v>195</v>
      </c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6" t="s">
        <v>196</v>
      </c>
      <c r="M102" s="85"/>
      <c r="N102" s="85"/>
      <c r="O102" s="85"/>
      <c r="P102" s="85"/>
      <c r="Q102" s="85"/>
      <c r="R102" s="87"/>
      <c r="S102" s="87"/>
      <c r="T102" s="87"/>
      <c r="U102" s="87"/>
      <c r="V102" s="87"/>
      <c r="W102" s="87"/>
      <c r="X102" s="87"/>
      <c r="Y102" s="87"/>
    </row>
    <row r="103" spans="1:156" ht="11.25" customHeight="1" x14ac:dyDescent="0.2">
      <c r="A103" s="5"/>
      <c r="C103" s="1"/>
      <c r="D103" s="1"/>
      <c r="E103" s="1"/>
      <c r="F103" s="1"/>
      <c r="G103" s="1"/>
      <c r="H103" s="1"/>
      <c r="I103" s="1"/>
      <c r="J103" s="1"/>
      <c r="K103" s="1"/>
      <c r="L103" s="6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156" ht="11.25" customHeight="1" x14ac:dyDescent="0.2">
      <c r="A104" s="73" t="s">
        <v>8</v>
      </c>
      <c r="B104" s="74"/>
      <c r="C104" s="75" t="s">
        <v>9</v>
      </c>
      <c r="D104" s="74"/>
      <c r="E104" s="76" t="s">
        <v>10</v>
      </c>
      <c r="F104" s="74"/>
      <c r="G104" s="77" t="s">
        <v>11</v>
      </c>
      <c r="I104" s="125" t="s">
        <v>47</v>
      </c>
      <c r="V104" s="88" t="s">
        <v>76</v>
      </c>
      <c r="W104" s="89"/>
      <c r="X104" s="89"/>
      <c r="Y104" s="89"/>
      <c r="Z104" s="89"/>
      <c r="AA104" s="89"/>
      <c r="AB104" s="89"/>
      <c r="AC104" s="89"/>
      <c r="AD104" s="89"/>
      <c r="AE104" s="89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  <c r="BB104" s="89"/>
      <c r="BC104" s="89"/>
      <c r="BD104" s="89"/>
      <c r="BE104" s="89"/>
      <c r="BF104" s="89"/>
      <c r="BG104" s="89"/>
      <c r="BH104" s="89"/>
      <c r="BI104" s="89"/>
      <c r="BJ104" s="89"/>
      <c r="BK104" s="89"/>
      <c r="BL104" s="89"/>
      <c r="BM104" s="89"/>
      <c r="BN104" s="89"/>
      <c r="BO104" s="89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90"/>
      <c r="CD104" s="88" t="s">
        <v>77</v>
      </c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90"/>
      <c r="DR104" s="88" t="s">
        <v>78</v>
      </c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  <c r="EG104" s="89"/>
      <c r="EH104" s="89"/>
      <c r="EI104" s="89"/>
      <c r="EJ104" s="89"/>
      <c r="EK104" s="90"/>
    </row>
    <row r="105" spans="1:156" ht="11.25" customHeight="1" x14ac:dyDescent="0.2">
      <c r="A105" s="73" t="s">
        <v>8</v>
      </c>
      <c r="B105" s="74"/>
      <c r="C105" s="75" t="s">
        <v>9</v>
      </c>
      <c r="D105" s="74"/>
      <c r="E105" s="76" t="s">
        <v>10</v>
      </c>
      <c r="F105" s="74"/>
      <c r="G105" s="77" t="s">
        <v>11</v>
      </c>
      <c r="I105" s="125" t="s">
        <v>47</v>
      </c>
      <c r="L105" s="305" t="s">
        <v>58</v>
      </c>
      <c r="M105" s="305"/>
      <c r="N105" s="305"/>
      <c r="O105" s="305"/>
      <c r="P105" s="305"/>
      <c r="Q105" s="305"/>
      <c r="R105" s="305"/>
      <c r="S105" s="305"/>
      <c r="T105" s="305"/>
      <c r="U105" s="305"/>
      <c r="V105" s="302" t="s">
        <v>59</v>
      </c>
      <c r="W105" s="302"/>
      <c r="X105" s="302"/>
      <c r="Y105" s="302"/>
      <c r="Z105" s="309" t="s">
        <v>60</v>
      </c>
      <c r="AA105" s="309"/>
      <c r="AB105" s="309"/>
      <c r="AC105" s="309"/>
      <c r="AD105" s="309"/>
      <c r="AE105" s="309"/>
      <c r="AF105" s="309"/>
      <c r="AG105" s="309"/>
      <c r="AH105" s="309" t="s">
        <v>61</v>
      </c>
      <c r="AI105" s="309"/>
      <c r="AJ105" s="309"/>
      <c r="AK105" s="309"/>
      <c r="AL105" s="309"/>
      <c r="AM105" s="309"/>
      <c r="AN105" s="309"/>
      <c r="AO105" s="309"/>
      <c r="AP105" s="309" t="s">
        <v>62</v>
      </c>
      <c r="AQ105" s="309"/>
      <c r="AR105" s="309"/>
      <c r="AS105" s="309"/>
      <c r="AT105" s="309"/>
      <c r="AU105" s="309"/>
      <c r="AV105" s="309"/>
      <c r="AW105" s="309"/>
      <c r="AX105" s="309" t="s">
        <v>63</v>
      </c>
      <c r="AY105" s="309"/>
      <c r="AZ105" s="309"/>
      <c r="BA105" s="309"/>
      <c r="BB105" s="309"/>
      <c r="BC105" s="309"/>
      <c r="BD105" s="309"/>
      <c r="BE105" s="309"/>
      <c r="BF105" s="309" t="s">
        <v>64</v>
      </c>
      <c r="BG105" s="309"/>
      <c r="BH105" s="309"/>
      <c r="BI105" s="309"/>
      <c r="BJ105" s="309"/>
      <c r="BK105" s="309"/>
      <c r="BL105" s="309"/>
      <c r="BM105" s="309"/>
      <c r="BN105" s="309" t="s">
        <v>65</v>
      </c>
      <c r="BO105" s="309"/>
      <c r="BP105" s="309"/>
      <c r="BQ105" s="309"/>
      <c r="BR105" s="309"/>
      <c r="BS105" s="309"/>
      <c r="BT105" s="309"/>
      <c r="BU105" s="309"/>
      <c r="BV105" s="309" t="s">
        <v>66</v>
      </c>
      <c r="BW105" s="309"/>
      <c r="BX105" s="309"/>
      <c r="BY105" s="309"/>
      <c r="BZ105" s="309"/>
      <c r="CA105" s="309"/>
      <c r="CB105" s="309"/>
      <c r="CC105" s="309"/>
      <c r="CD105" s="309" t="s">
        <v>67</v>
      </c>
      <c r="CE105" s="309"/>
      <c r="CF105" s="309"/>
      <c r="CG105" s="309"/>
      <c r="CH105" s="309"/>
      <c r="CI105" s="309"/>
      <c r="CJ105" s="309"/>
      <c r="CK105" s="309"/>
      <c r="CL105" s="309" t="s">
        <v>68</v>
      </c>
      <c r="CM105" s="309"/>
      <c r="CN105" s="309"/>
      <c r="CO105" s="309"/>
      <c r="CP105" s="309"/>
      <c r="CQ105" s="309"/>
      <c r="CR105" s="309"/>
      <c r="CS105" s="309"/>
      <c r="CT105" s="309" t="s">
        <v>69</v>
      </c>
      <c r="CU105" s="309"/>
      <c r="CV105" s="309"/>
      <c r="CW105" s="309"/>
      <c r="CX105" s="309"/>
      <c r="CY105" s="309"/>
      <c r="CZ105" s="309"/>
      <c r="DA105" s="309"/>
      <c r="DB105" s="309" t="s">
        <v>70</v>
      </c>
      <c r="DC105" s="309"/>
      <c r="DD105" s="309"/>
      <c r="DE105" s="309"/>
      <c r="DF105" s="309"/>
      <c r="DG105" s="309"/>
      <c r="DH105" s="309"/>
      <c r="DI105" s="309"/>
      <c r="DJ105" s="309" t="s">
        <v>71</v>
      </c>
      <c r="DK105" s="309"/>
      <c r="DL105" s="309"/>
      <c r="DM105" s="309"/>
      <c r="DN105" s="309"/>
      <c r="DO105" s="309"/>
      <c r="DP105" s="309"/>
      <c r="DQ105" s="309"/>
      <c r="DR105" s="302" t="s">
        <v>57</v>
      </c>
      <c r="DS105" s="302"/>
      <c r="DT105" s="302"/>
      <c r="DU105" s="302"/>
      <c r="DV105" s="302" t="s">
        <v>72</v>
      </c>
      <c r="DW105" s="302"/>
      <c r="DX105" s="302"/>
      <c r="DY105" s="302"/>
      <c r="DZ105" s="302" t="s">
        <v>73</v>
      </c>
      <c r="EA105" s="302"/>
      <c r="EB105" s="302"/>
      <c r="EC105" s="302"/>
      <c r="ED105" s="302" t="s">
        <v>74</v>
      </c>
      <c r="EE105" s="302"/>
      <c r="EF105" s="302"/>
      <c r="EG105" s="302"/>
      <c r="EH105" s="302" t="s">
        <v>75</v>
      </c>
      <c r="EI105" s="302"/>
      <c r="EJ105" s="302"/>
      <c r="EK105" s="302"/>
      <c r="EL105" s="312"/>
      <c r="EM105" s="312"/>
      <c r="EN105" s="312"/>
      <c r="EO105" s="312"/>
    </row>
    <row r="106" spans="1:156" ht="11.25" customHeight="1" x14ac:dyDescent="0.2">
      <c r="A106" s="73" t="s">
        <v>8</v>
      </c>
      <c r="B106" s="74"/>
      <c r="C106" s="75" t="s">
        <v>9</v>
      </c>
      <c r="D106" s="74"/>
      <c r="E106" s="76" t="s">
        <v>10</v>
      </c>
      <c r="F106" s="74"/>
      <c r="G106" s="77" t="s">
        <v>11</v>
      </c>
      <c r="I106" s="125" t="s">
        <v>47</v>
      </c>
      <c r="L106" s="308" t="s">
        <v>80</v>
      </c>
      <c r="M106" s="308"/>
      <c r="N106" s="308"/>
      <c r="O106" s="308"/>
      <c r="P106" s="308"/>
      <c r="Q106" s="308"/>
      <c r="R106" s="308"/>
      <c r="S106" s="308"/>
      <c r="T106" s="308"/>
      <c r="U106" s="308"/>
      <c r="V106" s="302"/>
      <c r="W106" s="302"/>
      <c r="X106" s="302"/>
      <c r="Y106" s="302"/>
      <c r="Z106" s="309"/>
      <c r="AA106" s="309"/>
      <c r="AB106" s="309"/>
      <c r="AC106" s="309"/>
      <c r="AD106" s="309"/>
      <c r="AE106" s="309"/>
      <c r="AF106" s="309"/>
      <c r="AG106" s="309"/>
      <c r="AH106" s="309"/>
      <c r="AI106" s="309"/>
      <c r="AJ106" s="309"/>
      <c r="AK106" s="309"/>
      <c r="AL106" s="309"/>
      <c r="AM106" s="309"/>
      <c r="AN106" s="309"/>
      <c r="AO106" s="309"/>
      <c r="AP106" s="309"/>
      <c r="AQ106" s="309"/>
      <c r="AR106" s="309"/>
      <c r="AS106" s="309"/>
      <c r="AT106" s="309"/>
      <c r="AU106" s="309"/>
      <c r="AV106" s="309"/>
      <c r="AW106" s="309"/>
      <c r="AX106" s="309"/>
      <c r="AY106" s="309"/>
      <c r="AZ106" s="309"/>
      <c r="BA106" s="309"/>
      <c r="BB106" s="309"/>
      <c r="BC106" s="309"/>
      <c r="BD106" s="309"/>
      <c r="BE106" s="309"/>
      <c r="BF106" s="309"/>
      <c r="BG106" s="309"/>
      <c r="BH106" s="309"/>
      <c r="BI106" s="309"/>
      <c r="BJ106" s="309"/>
      <c r="BK106" s="309"/>
      <c r="BL106" s="309"/>
      <c r="BM106" s="309"/>
      <c r="BN106" s="309"/>
      <c r="BO106" s="309"/>
      <c r="BP106" s="309"/>
      <c r="BQ106" s="309"/>
      <c r="BR106" s="309"/>
      <c r="BS106" s="309"/>
      <c r="BT106" s="309"/>
      <c r="BU106" s="309"/>
      <c r="BV106" s="309"/>
      <c r="BW106" s="309"/>
      <c r="BX106" s="309"/>
      <c r="BY106" s="309"/>
      <c r="BZ106" s="309"/>
      <c r="CA106" s="309"/>
      <c r="CB106" s="309"/>
      <c r="CC106" s="309"/>
      <c r="CD106" s="309"/>
      <c r="CE106" s="309"/>
      <c r="CF106" s="309"/>
      <c r="CG106" s="309"/>
      <c r="CH106" s="309"/>
      <c r="CI106" s="309"/>
      <c r="CJ106" s="309"/>
      <c r="CK106" s="309"/>
      <c r="CL106" s="309"/>
      <c r="CM106" s="309"/>
      <c r="CN106" s="309"/>
      <c r="CO106" s="309"/>
      <c r="CP106" s="309"/>
      <c r="CQ106" s="309"/>
      <c r="CR106" s="309"/>
      <c r="CS106" s="309"/>
      <c r="CT106" s="309"/>
      <c r="CU106" s="309"/>
      <c r="CV106" s="309"/>
      <c r="CW106" s="309"/>
      <c r="CX106" s="309"/>
      <c r="CY106" s="309"/>
      <c r="CZ106" s="309"/>
      <c r="DA106" s="309"/>
      <c r="DB106" s="309"/>
      <c r="DC106" s="309"/>
      <c r="DD106" s="309"/>
      <c r="DE106" s="309"/>
      <c r="DF106" s="309"/>
      <c r="DG106" s="309"/>
      <c r="DH106" s="309"/>
      <c r="DI106" s="309"/>
      <c r="DJ106" s="309"/>
      <c r="DK106" s="309"/>
      <c r="DL106" s="309"/>
      <c r="DM106" s="309"/>
      <c r="DN106" s="309"/>
      <c r="DO106" s="309"/>
      <c r="DP106" s="309"/>
      <c r="DQ106" s="309"/>
      <c r="DR106" s="302"/>
      <c r="DS106" s="302"/>
      <c r="DT106" s="302"/>
      <c r="DU106" s="302"/>
      <c r="DV106" s="302"/>
      <c r="DW106" s="302"/>
      <c r="DX106" s="302"/>
      <c r="DY106" s="302"/>
      <c r="DZ106" s="302"/>
      <c r="EA106" s="302"/>
      <c r="EB106" s="302"/>
      <c r="EC106" s="302"/>
      <c r="ED106" s="302"/>
      <c r="EE106" s="302"/>
      <c r="EF106" s="302"/>
      <c r="EG106" s="302"/>
      <c r="EH106" s="302"/>
      <c r="EI106" s="302"/>
      <c r="EJ106" s="302"/>
      <c r="EK106" s="302"/>
      <c r="EL106" s="312" t="s">
        <v>79</v>
      </c>
      <c r="EM106" s="312"/>
      <c r="EN106" s="312"/>
      <c r="EO106" s="312"/>
    </row>
    <row r="107" spans="1:156" ht="11.25" customHeight="1" x14ac:dyDescent="0.2">
      <c r="A107" s="73" t="s">
        <v>8</v>
      </c>
      <c r="B107" s="74"/>
      <c r="C107" s="75" t="s">
        <v>9</v>
      </c>
      <c r="D107" s="74"/>
      <c r="E107" s="76" t="s">
        <v>10</v>
      </c>
      <c r="F107" s="74"/>
      <c r="G107" s="77" t="s">
        <v>11</v>
      </c>
      <c r="I107" s="125" t="s">
        <v>47</v>
      </c>
      <c r="L107" s="308"/>
      <c r="M107" s="308"/>
      <c r="N107" s="308"/>
      <c r="O107" s="308"/>
      <c r="P107" s="308"/>
      <c r="Q107" s="308"/>
      <c r="R107" s="308"/>
      <c r="S107" s="308"/>
      <c r="T107" s="308"/>
      <c r="U107" s="308"/>
      <c r="V107" s="302"/>
      <c r="W107" s="302"/>
      <c r="X107" s="302"/>
      <c r="Y107" s="302"/>
      <c r="Z107" s="309"/>
      <c r="AA107" s="309"/>
      <c r="AB107" s="309"/>
      <c r="AC107" s="309"/>
      <c r="AD107" s="309"/>
      <c r="AE107" s="309"/>
      <c r="AF107" s="309"/>
      <c r="AG107" s="309"/>
      <c r="AH107" s="309"/>
      <c r="AI107" s="309"/>
      <c r="AJ107" s="309"/>
      <c r="AK107" s="309"/>
      <c r="AL107" s="309"/>
      <c r="AM107" s="309"/>
      <c r="AN107" s="309"/>
      <c r="AO107" s="309"/>
      <c r="AP107" s="309"/>
      <c r="AQ107" s="309"/>
      <c r="AR107" s="309"/>
      <c r="AS107" s="309"/>
      <c r="AT107" s="309"/>
      <c r="AU107" s="309"/>
      <c r="AV107" s="309"/>
      <c r="AW107" s="309"/>
      <c r="AX107" s="309"/>
      <c r="AY107" s="309"/>
      <c r="AZ107" s="309"/>
      <c r="BA107" s="309"/>
      <c r="BB107" s="309"/>
      <c r="BC107" s="309"/>
      <c r="BD107" s="309"/>
      <c r="BE107" s="309"/>
      <c r="BF107" s="309"/>
      <c r="BG107" s="309"/>
      <c r="BH107" s="309"/>
      <c r="BI107" s="309"/>
      <c r="BJ107" s="309"/>
      <c r="BK107" s="309"/>
      <c r="BL107" s="309"/>
      <c r="BM107" s="309"/>
      <c r="BN107" s="309"/>
      <c r="BO107" s="309"/>
      <c r="BP107" s="309"/>
      <c r="BQ107" s="309"/>
      <c r="BR107" s="309"/>
      <c r="BS107" s="309"/>
      <c r="BT107" s="309"/>
      <c r="BU107" s="309"/>
      <c r="BV107" s="309"/>
      <c r="BW107" s="309"/>
      <c r="BX107" s="309"/>
      <c r="BY107" s="309"/>
      <c r="BZ107" s="309"/>
      <c r="CA107" s="309"/>
      <c r="CB107" s="309"/>
      <c r="CC107" s="309"/>
      <c r="CD107" s="309"/>
      <c r="CE107" s="309"/>
      <c r="CF107" s="309"/>
      <c r="CG107" s="309"/>
      <c r="CH107" s="309"/>
      <c r="CI107" s="309"/>
      <c r="CJ107" s="309"/>
      <c r="CK107" s="309"/>
      <c r="CL107" s="309"/>
      <c r="CM107" s="309"/>
      <c r="CN107" s="309"/>
      <c r="CO107" s="309"/>
      <c r="CP107" s="309"/>
      <c r="CQ107" s="309"/>
      <c r="CR107" s="309"/>
      <c r="CS107" s="309"/>
      <c r="CT107" s="309"/>
      <c r="CU107" s="309"/>
      <c r="CV107" s="309"/>
      <c r="CW107" s="309"/>
      <c r="CX107" s="309"/>
      <c r="CY107" s="309"/>
      <c r="CZ107" s="309"/>
      <c r="DA107" s="309"/>
      <c r="DB107" s="309"/>
      <c r="DC107" s="309"/>
      <c r="DD107" s="309"/>
      <c r="DE107" s="309"/>
      <c r="DF107" s="309"/>
      <c r="DG107" s="309"/>
      <c r="DH107" s="309"/>
      <c r="DI107" s="309"/>
      <c r="DJ107" s="309"/>
      <c r="DK107" s="309"/>
      <c r="DL107" s="309"/>
      <c r="DM107" s="309"/>
      <c r="DN107" s="309"/>
      <c r="DO107" s="309"/>
      <c r="DP107" s="309"/>
      <c r="DQ107" s="309"/>
      <c r="DR107" s="302"/>
      <c r="DS107" s="302"/>
      <c r="DT107" s="302"/>
      <c r="DU107" s="302"/>
      <c r="DV107" s="302"/>
      <c r="DW107" s="302"/>
      <c r="DX107" s="302"/>
      <c r="DY107" s="302"/>
      <c r="DZ107" s="302"/>
      <c r="EA107" s="302"/>
      <c r="EB107" s="302"/>
      <c r="EC107" s="302"/>
      <c r="ED107" s="302"/>
      <c r="EE107" s="302"/>
      <c r="EF107" s="302"/>
      <c r="EG107" s="302"/>
      <c r="EH107" s="302"/>
      <c r="EI107" s="302"/>
      <c r="EJ107" s="302"/>
      <c r="EK107" s="302"/>
      <c r="EL107" s="312"/>
      <c r="EM107" s="312"/>
      <c r="EN107" s="312"/>
      <c r="EO107" s="312"/>
    </row>
    <row r="108" spans="1:156" ht="11.25" customHeight="1" x14ac:dyDescent="0.2">
      <c r="A108" s="73" t="s">
        <v>8</v>
      </c>
      <c r="B108" s="74"/>
      <c r="C108" s="75" t="s">
        <v>9</v>
      </c>
      <c r="D108" s="74"/>
      <c r="E108" s="76" t="s">
        <v>10</v>
      </c>
      <c r="F108" s="74"/>
      <c r="G108" s="77" t="s">
        <v>11</v>
      </c>
      <c r="I108" s="125" t="s">
        <v>47</v>
      </c>
      <c r="L108" s="308"/>
      <c r="M108" s="308"/>
      <c r="N108" s="308"/>
      <c r="O108" s="308"/>
      <c r="P108" s="308"/>
      <c r="Q108" s="308"/>
      <c r="R108" s="308"/>
      <c r="S108" s="308"/>
      <c r="T108" s="308"/>
      <c r="U108" s="308"/>
      <c r="V108" s="302"/>
      <c r="W108" s="302"/>
      <c r="X108" s="302"/>
      <c r="Y108" s="302"/>
      <c r="Z108" s="309"/>
      <c r="AA108" s="309"/>
      <c r="AB108" s="309"/>
      <c r="AC108" s="309"/>
      <c r="AD108" s="309"/>
      <c r="AE108" s="309"/>
      <c r="AF108" s="309"/>
      <c r="AG108" s="309"/>
      <c r="AH108" s="309"/>
      <c r="AI108" s="309"/>
      <c r="AJ108" s="309"/>
      <c r="AK108" s="309"/>
      <c r="AL108" s="309"/>
      <c r="AM108" s="309"/>
      <c r="AN108" s="309"/>
      <c r="AO108" s="309"/>
      <c r="AP108" s="309"/>
      <c r="AQ108" s="309"/>
      <c r="AR108" s="309"/>
      <c r="AS108" s="309"/>
      <c r="AT108" s="309"/>
      <c r="AU108" s="309"/>
      <c r="AV108" s="309"/>
      <c r="AW108" s="309"/>
      <c r="AX108" s="309"/>
      <c r="AY108" s="309"/>
      <c r="AZ108" s="309"/>
      <c r="BA108" s="309"/>
      <c r="BB108" s="309"/>
      <c r="BC108" s="309"/>
      <c r="BD108" s="309"/>
      <c r="BE108" s="309"/>
      <c r="BF108" s="309"/>
      <c r="BG108" s="309"/>
      <c r="BH108" s="309"/>
      <c r="BI108" s="309"/>
      <c r="BJ108" s="309"/>
      <c r="BK108" s="309"/>
      <c r="BL108" s="309"/>
      <c r="BM108" s="309"/>
      <c r="BN108" s="309"/>
      <c r="BO108" s="309"/>
      <c r="BP108" s="309"/>
      <c r="BQ108" s="309"/>
      <c r="BR108" s="309"/>
      <c r="BS108" s="309"/>
      <c r="BT108" s="309"/>
      <c r="BU108" s="309"/>
      <c r="BV108" s="309"/>
      <c r="BW108" s="309"/>
      <c r="BX108" s="309"/>
      <c r="BY108" s="309"/>
      <c r="BZ108" s="309"/>
      <c r="CA108" s="309"/>
      <c r="CB108" s="309"/>
      <c r="CC108" s="309"/>
      <c r="CD108" s="309"/>
      <c r="CE108" s="309"/>
      <c r="CF108" s="309"/>
      <c r="CG108" s="309"/>
      <c r="CH108" s="309"/>
      <c r="CI108" s="309"/>
      <c r="CJ108" s="309"/>
      <c r="CK108" s="309"/>
      <c r="CL108" s="309"/>
      <c r="CM108" s="309"/>
      <c r="CN108" s="309"/>
      <c r="CO108" s="309"/>
      <c r="CP108" s="309"/>
      <c r="CQ108" s="309"/>
      <c r="CR108" s="309"/>
      <c r="CS108" s="309"/>
      <c r="CT108" s="309"/>
      <c r="CU108" s="309"/>
      <c r="CV108" s="309"/>
      <c r="CW108" s="309"/>
      <c r="CX108" s="309"/>
      <c r="CY108" s="309"/>
      <c r="CZ108" s="309"/>
      <c r="DA108" s="309"/>
      <c r="DB108" s="309"/>
      <c r="DC108" s="309"/>
      <c r="DD108" s="309"/>
      <c r="DE108" s="309"/>
      <c r="DF108" s="309"/>
      <c r="DG108" s="309"/>
      <c r="DH108" s="309"/>
      <c r="DI108" s="309"/>
      <c r="DJ108" s="309"/>
      <c r="DK108" s="309"/>
      <c r="DL108" s="309"/>
      <c r="DM108" s="309"/>
      <c r="DN108" s="309"/>
      <c r="DO108" s="309"/>
      <c r="DP108" s="309"/>
      <c r="DQ108" s="309"/>
      <c r="DR108" s="302"/>
      <c r="DS108" s="302"/>
      <c r="DT108" s="302"/>
      <c r="DU108" s="302"/>
      <c r="DV108" s="302"/>
      <c r="DW108" s="302"/>
      <c r="DX108" s="302"/>
      <c r="DY108" s="302"/>
      <c r="DZ108" s="302"/>
      <c r="EA108" s="302"/>
      <c r="EB108" s="302"/>
      <c r="EC108" s="302"/>
      <c r="ED108" s="302"/>
      <c r="EE108" s="302"/>
      <c r="EF108" s="302"/>
      <c r="EG108" s="302"/>
      <c r="EH108" s="302"/>
      <c r="EI108" s="302"/>
      <c r="EJ108" s="302"/>
      <c r="EK108" s="302"/>
      <c r="EL108" s="312"/>
      <c r="EM108" s="312"/>
      <c r="EN108" s="312"/>
      <c r="EO108" s="312"/>
    </row>
    <row r="109" spans="1:156" ht="11.25" customHeight="1" x14ac:dyDescent="0.2">
      <c r="A109" s="73" t="s">
        <v>8</v>
      </c>
      <c r="B109" s="74"/>
      <c r="C109" s="75" t="s">
        <v>9</v>
      </c>
      <c r="D109" s="74"/>
      <c r="E109" s="76" t="s">
        <v>10</v>
      </c>
      <c r="F109" s="74"/>
      <c r="G109" s="77" t="s">
        <v>11</v>
      </c>
      <c r="I109" s="125" t="s">
        <v>47</v>
      </c>
      <c r="L109" s="308"/>
      <c r="M109" s="308"/>
      <c r="N109" s="308"/>
      <c r="O109" s="308"/>
      <c r="P109" s="308"/>
      <c r="Q109" s="308"/>
      <c r="R109" s="308"/>
      <c r="S109" s="308"/>
      <c r="T109" s="308"/>
      <c r="U109" s="308"/>
      <c r="V109" s="302"/>
      <c r="W109" s="302"/>
      <c r="X109" s="302"/>
      <c r="Y109" s="302"/>
      <c r="Z109" s="309"/>
      <c r="AA109" s="309"/>
      <c r="AB109" s="309"/>
      <c r="AC109" s="309"/>
      <c r="AD109" s="309"/>
      <c r="AE109" s="309"/>
      <c r="AF109" s="309"/>
      <c r="AG109" s="309"/>
      <c r="AH109" s="309"/>
      <c r="AI109" s="309"/>
      <c r="AJ109" s="309"/>
      <c r="AK109" s="309"/>
      <c r="AL109" s="309"/>
      <c r="AM109" s="309"/>
      <c r="AN109" s="309"/>
      <c r="AO109" s="309"/>
      <c r="AP109" s="309"/>
      <c r="AQ109" s="309"/>
      <c r="AR109" s="309"/>
      <c r="AS109" s="309"/>
      <c r="AT109" s="309"/>
      <c r="AU109" s="309"/>
      <c r="AV109" s="309"/>
      <c r="AW109" s="309"/>
      <c r="AX109" s="309"/>
      <c r="AY109" s="309"/>
      <c r="AZ109" s="309"/>
      <c r="BA109" s="309"/>
      <c r="BB109" s="309"/>
      <c r="BC109" s="309"/>
      <c r="BD109" s="309"/>
      <c r="BE109" s="309"/>
      <c r="BF109" s="309"/>
      <c r="BG109" s="309"/>
      <c r="BH109" s="309"/>
      <c r="BI109" s="309"/>
      <c r="BJ109" s="309"/>
      <c r="BK109" s="309"/>
      <c r="BL109" s="309"/>
      <c r="BM109" s="309"/>
      <c r="BN109" s="309"/>
      <c r="BO109" s="309"/>
      <c r="BP109" s="309"/>
      <c r="BQ109" s="309"/>
      <c r="BR109" s="309"/>
      <c r="BS109" s="309"/>
      <c r="BT109" s="309"/>
      <c r="BU109" s="309"/>
      <c r="BV109" s="309"/>
      <c r="BW109" s="309"/>
      <c r="BX109" s="309"/>
      <c r="BY109" s="309"/>
      <c r="BZ109" s="309"/>
      <c r="CA109" s="309"/>
      <c r="CB109" s="309"/>
      <c r="CC109" s="309"/>
      <c r="CD109" s="309"/>
      <c r="CE109" s="309"/>
      <c r="CF109" s="309"/>
      <c r="CG109" s="309"/>
      <c r="CH109" s="309"/>
      <c r="CI109" s="309"/>
      <c r="CJ109" s="309"/>
      <c r="CK109" s="309"/>
      <c r="CL109" s="309"/>
      <c r="CM109" s="309"/>
      <c r="CN109" s="309"/>
      <c r="CO109" s="309"/>
      <c r="CP109" s="309"/>
      <c r="CQ109" s="309"/>
      <c r="CR109" s="309"/>
      <c r="CS109" s="309"/>
      <c r="CT109" s="309"/>
      <c r="CU109" s="309"/>
      <c r="CV109" s="309"/>
      <c r="CW109" s="309"/>
      <c r="CX109" s="309"/>
      <c r="CY109" s="309"/>
      <c r="CZ109" s="309"/>
      <c r="DA109" s="309"/>
      <c r="DB109" s="309"/>
      <c r="DC109" s="309"/>
      <c r="DD109" s="309"/>
      <c r="DE109" s="309"/>
      <c r="DF109" s="309"/>
      <c r="DG109" s="309"/>
      <c r="DH109" s="309"/>
      <c r="DI109" s="309"/>
      <c r="DJ109" s="309"/>
      <c r="DK109" s="309"/>
      <c r="DL109" s="309"/>
      <c r="DM109" s="309"/>
      <c r="DN109" s="309"/>
      <c r="DO109" s="309"/>
      <c r="DP109" s="309"/>
      <c r="DQ109" s="309"/>
      <c r="DR109" s="302"/>
      <c r="DS109" s="302"/>
      <c r="DT109" s="302"/>
      <c r="DU109" s="302"/>
      <c r="DV109" s="302"/>
      <c r="DW109" s="302"/>
      <c r="DX109" s="302"/>
      <c r="DY109" s="302"/>
      <c r="DZ109" s="302"/>
      <c r="EA109" s="302"/>
      <c r="EB109" s="302"/>
      <c r="EC109" s="302"/>
      <c r="ED109" s="302"/>
      <c r="EE109" s="302"/>
      <c r="EF109" s="302"/>
      <c r="EG109" s="302"/>
      <c r="EH109" s="302"/>
      <c r="EI109" s="302"/>
      <c r="EJ109" s="302"/>
      <c r="EK109" s="302"/>
      <c r="EL109" s="312"/>
      <c r="EM109" s="312"/>
      <c r="EN109" s="312"/>
      <c r="EO109" s="312"/>
    </row>
    <row r="110" spans="1:156" ht="11.25" customHeight="1" x14ac:dyDescent="0.2">
      <c r="A110" s="73" t="s">
        <v>8</v>
      </c>
      <c r="B110" s="74"/>
      <c r="C110" s="75" t="s">
        <v>9</v>
      </c>
      <c r="D110" s="74"/>
      <c r="E110" s="76" t="s">
        <v>10</v>
      </c>
      <c r="F110" s="74"/>
      <c r="G110" s="77" t="s">
        <v>11</v>
      </c>
      <c r="I110" s="125" t="s">
        <v>47</v>
      </c>
      <c r="L110" s="308"/>
      <c r="M110" s="308"/>
      <c r="N110" s="308"/>
      <c r="O110" s="308"/>
      <c r="P110" s="308"/>
      <c r="Q110" s="308"/>
      <c r="R110" s="308"/>
      <c r="S110" s="308"/>
      <c r="T110" s="308"/>
      <c r="U110" s="308"/>
      <c r="V110" s="302"/>
      <c r="W110" s="302"/>
      <c r="X110" s="302"/>
      <c r="Y110" s="302"/>
      <c r="Z110" s="309"/>
      <c r="AA110" s="309"/>
      <c r="AB110" s="309"/>
      <c r="AC110" s="309"/>
      <c r="AD110" s="309"/>
      <c r="AE110" s="309"/>
      <c r="AF110" s="309"/>
      <c r="AG110" s="309"/>
      <c r="AH110" s="309"/>
      <c r="AI110" s="309"/>
      <c r="AJ110" s="309"/>
      <c r="AK110" s="309"/>
      <c r="AL110" s="309"/>
      <c r="AM110" s="309"/>
      <c r="AN110" s="309"/>
      <c r="AO110" s="309"/>
      <c r="AP110" s="309"/>
      <c r="AQ110" s="309"/>
      <c r="AR110" s="309"/>
      <c r="AS110" s="309"/>
      <c r="AT110" s="309"/>
      <c r="AU110" s="309"/>
      <c r="AV110" s="309"/>
      <c r="AW110" s="309"/>
      <c r="AX110" s="309"/>
      <c r="AY110" s="309"/>
      <c r="AZ110" s="309"/>
      <c r="BA110" s="309"/>
      <c r="BB110" s="309"/>
      <c r="BC110" s="309"/>
      <c r="BD110" s="309"/>
      <c r="BE110" s="309"/>
      <c r="BF110" s="309"/>
      <c r="BG110" s="309"/>
      <c r="BH110" s="309"/>
      <c r="BI110" s="309"/>
      <c r="BJ110" s="309"/>
      <c r="BK110" s="309"/>
      <c r="BL110" s="309"/>
      <c r="BM110" s="309"/>
      <c r="BN110" s="309"/>
      <c r="BO110" s="309"/>
      <c r="BP110" s="309"/>
      <c r="BQ110" s="309"/>
      <c r="BR110" s="309"/>
      <c r="BS110" s="309"/>
      <c r="BT110" s="309"/>
      <c r="BU110" s="309"/>
      <c r="BV110" s="309"/>
      <c r="BW110" s="309"/>
      <c r="BX110" s="309"/>
      <c r="BY110" s="309"/>
      <c r="BZ110" s="309"/>
      <c r="CA110" s="309"/>
      <c r="CB110" s="309"/>
      <c r="CC110" s="309"/>
      <c r="CD110" s="309"/>
      <c r="CE110" s="309"/>
      <c r="CF110" s="309"/>
      <c r="CG110" s="309"/>
      <c r="CH110" s="309"/>
      <c r="CI110" s="309"/>
      <c r="CJ110" s="309"/>
      <c r="CK110" s="309"/>
      <c r="CL110" s="309"/>
      <c r="CM110" s="309"/>
      <c r="CN110" s="309"/>
      <c r="CO110" s="309"/>
      <c r="CP110" s="309"/>
      <c r="CQ110" s="309"/>
      <c r="CR110" s="309"/>
      <c r="CS110" s="309"/>
      <c r="CT110" s="309"/>
      <c r="CU110" s="309"/>
      <c r="CV110" s="309"/>
      <c r="CW110" s="309"/>
      <c r="CX110" s="309"/>
      <c r="CY110" s="309"/>
      <c r="CZ110" s="309"/>
      <c r="DA110" s="309"/>
      <c r="DB110" s="309"/>
      <c r="DC110" s="309"/>
      <c r="DD110" s="309"/>
      <c r="DE110" s="309"/>
      <c r="DF110" s="309"/>
      <c r="DG110" s="309"/>
      <c r="DH110" s="309"/>
      <c r="DI110" s="309"/>
      <c r="DJ110" s="309"/>
      <c r="DK110" s="309"/>
      <c r="DL110" s="309"/>
      <c r="DM110" s="309"/>
      <c r="DN110" s="309"/>
      <c r="DO110" s="309"/>
      <c r="DP110" s="309"/>
      <c r="DQ110" s="309"/>
      <c r="DR110" s="302"/>
      <c r="DS110" s="302"/>
      <c r="DT110" s="302"/>
      <c r="DU110" s="302"/>
      <c r="DV110" s="302"/>
      <c r="DW110" s="302"/>
      <c r="DX110" s="302"/>
      <c r="DY110" s="302"/>
      <c r="DZ110" s="302"/>
      <c r="EA110" s="302"/>
      <c r="EB110" s="302"/>
      <c r="EC110" s="302"/>
      <c r="ED110" s="302"/>
      <c r="EE110" s="302"/>
      <c r="EF110" s="302"/>
      <c r="EG110" s="302"/>
      <c r="EH110" s="302"/>
      <c r="EI110" s="302"/>
      <c r="EJ110" s="302"/>
      <c r="EK110" s="302"/>
      <c r="EL110" s="312"/>
      <c r="EM110" s="312"/>
      <c r="EN110" s="312"/>
      <c r="EO110" s="312"/>
    </row>
    <row r="111" spans="1:156" ht="11.25" customHeight="1" x14ac:dyDescent="0.2">
      <c r="A111" s="73" t="s">
        <v>8</v>
      </c>
      <c r="B111" s="74"/>
      <c r="C111" s="75" t="s">
        <v>9</v>
      </c>
      <c r="D111" s="74"/>
      <c r="E111" s="76" t="s">
        <v>10</v>
      </c>
      <c r="F111" s="74"/>
      <c r="G111" s="77" t="s">
        <v>11</v>
      </c>
      <c r="I111" s="125" t="s">
        <v>47</v>
      </c>
      <c r="L111" s="308"/>
      <c r="M111" s="308"/>
      <c r="N111" s="308"/>
      <c r="O111" s="308"/>
      <c r="P111" s="308"/>
      <c r="Q111" s="308"/>
      <c r="R111" s="308"/>
      <c r="S111" s="308"/>
      <c r="T111" s="308"/>
      <c r="U111" s="308"/>
      <c r="V111" s="302"/>
      <c r="W111" s="302"/>
      <c r="X111" s="302"/>
      <c r="Y111" s="302"/>
      <c r="Z111" s="309"/>
      <c r="AA111" s="309"/>
      <c r="AB111" s="309"/>
      <c r="AC111" s="309"/>
      <c r="AD111" s="309"/>
      <c r="AE111" s="309"/>
      <c r="AF111" s="309"/>
      <c r="AG111" s="309"/>
      <c r="AH111" s="309"/>
      <c r="AI111" s="309"/>
      <c r="AJ111" s="309"/>
      <c r="AK111" s="309"/>
      <c r="AL111" s="309"/>
      <c r="AM111" s="309"/>
      <c r="AN111" s="309"/>
      <c r="AO111" s="309"/>
      <c r="AP111" s="309"/>
      <c r="AQ111" s="309"/>
      <c r="AR111" s="309"/>
      <c r="AS111" s="309"/>
      <c r="AT111" s="309"/>
      <c r="AU111" s="309"/>
      <c r="AV111" s="309"/>
      <c r="AW111" s="309"/>
      <c r="AX111" s="309"/>
      <c r="AY111" s="309"/>
      <c r="AZ111" s="309"/>
      <c r="BA111" s="309"/>
      <c r="BB111" s="309"/>
      <c r="BC111" s="309"/>
      <c r="BD111" s="309"/>
      <c r="BE111" s="309"/>
      <c r="BF111" s="309"/>
      <c r="BG111" s="309"/>
      <c r="BH111" s="309"/>
      <c r="BI111" s="309"/>
      <c r="BJ111" s="309"/>
      <c r="BK111" s="309"/>
      <c r="BL111" s="309"/>
      <c r="BM111" s="309"/>
      <c r="BN111" s="309"/>
      <c r="BO111" s="309"/>
      <c r="BP111" s="309"/>
      <c r="BQ111" s="309"/>
      <c r="BR111" s="309"/>
      <c r="BS111" s="309"/>
      <c r="BT111" s="309"/>
      <c r="BU111" s="309"/>
      <c r="BV111" s="309"/>
      <c r="BW111" s="309"/>
      <c r="BX111" s="309"/>
      <c r="BY111" s="309"/>
      <c r="BZ111" s="309"/>
      <c r="CA111" s="309"/>
      <c r="CB111" s="309"/>
      <c r="CC111" s="309"/>
      <c r="CD111" s="309"/>
      <c r="CE111" s="309"/>
      <c r="CF111" s="309"/>
      <c r="CG111" s="309"/>
      <c r="CH111" s="309"/>
      <c r="CI111" s="309"/>
      <c r="CJ111" s="309"/>
      <c r="CK111" s="309"/>
      <c r="CL111" s="309"/>
      <c r="CM111" s="309"/>
      <c r="CN111" s="309"/>
      <c r="CO111" s="309"/>
      <c r="CP111" s="309"/>
      <c r="CQ111" s="309"/>
      <c r="CR111" s="309"/>
      <c r="CS111" s="309"/>
      <c r="CT111" s="309"/>
      <c r="CU111" s="309"/>
      <c r="CV111" s="309"/>
      <c r="CW111" s="309"/>
      <c r="CX111" s="309"/>
      <c r="CY111" s="309"/>
      <c r="CZ111" s="309"/>
      <c r="DA111" s="309"/>
      <c r="DB111" s="309"/>
      <c r="DC111" s="309"/>
      <c r="DD111" s="309"/>
      <c r="DE111" s="309"/>
      <c r="DF111" s="309"/>
      <c r="DG111" s="309"/>
      <c r="DH111" s="309"/>
      <c r="DI111" s="309"/>
      <c r="DJ111" s="309"/>
      <c r="DK111" s="309"/>
      <c r="DL111" s="309"/>
      <c r="DM111" s="309"/>
      <c r="DN111" s="309"/>
      <c r="DO111" s="309"/>
      <c r="DP111" s="309"/>
      <c r="DQ111" s="309"/>
      <c r="DR111" s="302"/>
      <c r="DS111" s="302"/>
      <c r="DT111" s="302"/>
      <c r="DU111" s="302"/>
      <c r="DV111" s="302"/>
      <c r="DW111" s="302"/>
      <c r="DX111" s="302"/>
      <c r="DY111" s="302"/>
      <c r="DZ111" s="302"/>
      <c r="EA111" s="302"/>
      <c r="EB111" s="302"/>
      <c r="EC111" s="302"/>
      <c r="ED111" s="302"/>
      <c r="EE111" s="302"/>
      <c r="EF111" s="302"/>
      <c r="EG111" s="302"/>
      <c r="EH111" s="302"/>
      <c r="EI111" s="302"/>
      <c r="EJ111" s="302"/>
      <c r="EK111" s="302"/>
      <c r="EL111" s="312"/>
      <c r="EM111" s="312"/>
      <c r="EN111" s="312"/>
      <c r="EO111" s="312"/>
    </row>
    <row r="112" spans="1:156" ht="11.25" customHeight="1" x14ac:dyDescent="0.2">
      <c r="A112" s="73" t="s">
        <v>8</v>
      </c>
      <c r="B112" s="74"/>
      <c r="C112" s="75" t="s">
        <v>9</v>
      </c>
      <c r="D112" s="74"/>
      <c r="E112" s="76" t="s">
        <v>10</v>
      </c>
      <c r="F112" s="74"/>
      <c r="G112" s="77" t="s">
        <v>11</v>
      </c>
      <c r="I112" s="125" t="s">
        <v>47</v>
      </c>
      <c r="L112" s="308"/>
      <c r="M112" s="308"/>
      <c r="N112" s="308"/>
      <c r="O112" s="308"/>
      <c r="P112" s="308"/>
      <c r="Q112" s="308"/>
      <c r="R112" s="308"/>
      <c r="S112" s="308"/>
      <c r="T112" s="308"/>
      <c r="U112" s="308"/>
      <c r="V112" s="302"/>
      <c r="W112" s="302"/>
      <c r="X112" s="302"/>
      <c r="Y112" s="302"/>
      <c r="Z112" s="309"/>
      <c r="AA112" s="309"/>
      <c r="AB112" s="309"/>
      <c r="AC112" s="309"/>
      <c r="AD112" s="309"/>
      <c r="AE112" s="309"/>
      <c r="AF112" s="309"/>
      <c r="AG112" s="309"/>
      <c r="AH112" s="309"/>
      <c r="AI112" s="309"/>
      <c r="AJ112" s="309"/>
      <c r="AK112" s="309"/>
      <c r="AL112" s="309"/>
      <c r="AM112" s="309"/>
      <c r="AN112" s="309"/>
      <c r="AO112" s="309"/>
      <c r="AP112" s="309"/>
      <c r="AQ112" s="309"/>
      <c r="AR112" s="309"/>
      <c r="AS112" s="309"/>
      <c r="AT112" s="309"/>
      <c r="AU112" s="309"/>
      <c r="AV112" s="309"/>
      <c r="AW112" s="309"/>
      <c r="AX112" s="309"/>
      <c r="AY112" s="309"/>
      <c r="AZ112" s="309"/>
      <c r="BA112" s="309"/>
      <c r="BB112" s="309"/>
      <c r="BC112" s="309"/>
      <c r="BD112" s="309"/>
      <c r="BE112" s="309"/>
      <c r="BF112" s="309"/>
      <c r="BG112" s="309"/>
      <c r="BH112" s="309"/>
      <c r="BI112" s="309"/>
      <c r="BJ112" s="309"/>
      <c r="BK112" s="309"/>
      <c r="BL112" s="309"/>
      <c r="BM112" s="309"/>
      <c r="BN112" s="309"/>
      <c r="BO112" s="309"/>
      <c r="BP112" s="309"/>
      <c r="BQ112" s="309"/>
      <c r="BR112" s="309"/>
      <c r="BS112" s="309"/>
      <c r="BT112" s="309"/>
      <c r="BU112" s="309"/>
      <c r="BV112" s="309"/>
      <c r="BW112" s="309"/>
      <c r="BX112" s="309"/>
      <c r="BY112" s="309"/>
      <c r="BZ112" s="309"/>
      <c r="CA112" s="309"/>
      <c r="CB112" s="309"/>
      <c r="CC112" s="309"/>
      <c r="CD112" s="309"/>
      <c r="CE112" s="309"/>
      <c r="CF112" s="309"/>
      <c r="CG112" s="309"/>
      <c r="CH112" s="309"/>
      <c r="CI112" s="309"/>
      <c r="CJ112" s="309"/>
      <c r="CK112" s="309"/>
      <c r="CL112" s="309"/>
      <c r="CM112" s="309"/>
      <c r="CN112" s="309"/>
      <c r="CO112" s="309"/>
      <c r="CP112" s="309"/>
      <c r="CQ112" s="309"/>
      <c r="CR112" s="309"/>
      <c r="CS112" s="309"/>
      <c r="CT112" s="309"/>
      <c r="CU112" s="309"/>
      <c r="CV112" s="309"/>
      <c r="CW112" s="309"/>
      <c r="CX112" s="309"/>
      <c r="CY112" s="309"/>
      <c r="CZ112" s="309"/>
      <c r="DA112" s="309"/>
      <c r="DB112" s="309"/>
      <c r="DC112" s="309"/>
      <c r="DD112" s="309"/>
      <c r="DE112" s="309"/>
      <c r="DF112" s="309"/>
      <c r="DG112" s="309"/>
      <c r="DH112" s="309"/>
      <c r="DI112" s="309"/>
      <c r="DJ112" s="309"/>
      <c r="DK112" s="309"/>
      <c r="DL112" s="309"/>
      <c r="DM112" s="309"/>
      <c r="DN112" s="309"/>
      <c r="DO112" s="309"/>
      <c r="DP112" s="309"/>
      <c r="DQ112" s="309"/>
      <c r="DR112" s="302"/>
      <c r="DS112" s="302"/>
      <c r="DT112" s="302"/>
      <c r="DU112" s="302"/>
      <c r="DV112" s="302"/>
      <c r="DW112" s="302"/>
      <c r="DX112" s="302"/>
      <c r="DY112" s="302"/>
      <c r="DZ112" s="302"/>
      <c r="EA112" s="302"/>
      <c r="EB112" s="302"/>
      <c r="EC112" s="302"/>
      <c r="ED112" s="302"/>
      <c r="EE112" s="302"/>
      <c r="EF112" s="302"/>
      <c r="EG112" s="302"/>
      <c r="EH112" s="302"/>
      <c r="EI112" s="302"/>
      <c r="EJ112" s="302"/>
      <c r="EK112" s="302"/>
      <c r="EL112" s="312"/>
      <c r="EM112" s="312"/>
      <c r="EN112" s="312"/>
      <c r="EO112" s="312"/>
    </row>
    <row r="113" spans="1:145" ht="11.25" customHeight="1" x14ac:dyDescent="0.2">
      <c r="A113" s="73" t="s">
        <v>8</v>
      </c>
      <c r="B113" s="74"/>
      <c r="C113" s="75" t="s">
        <v>9</v>
      </c>
      <c r="D113" s="74"/>
      <c r="E113" s="76" t="s">
        <v>10</v>
      </c>
      <c r="F113" s="74"/>
      <c r="G113" s="77" t="s">
        <v>11</v>
      </c>
      <c r="I113" s="125" t="s">
        <v>47</v>
      </c>
      <c r="L113" s="308"/>
      <c r="M113" s="308"/>
      <c r="N113" s="308"/>
      <c r="O113" s="308"/>
      <c r="P113" s="308"/>
      <c r="Q113" s="308"/>
      <c r="R113" s="308"/>
      <c r="S113" s="308"/>
      <c r="T113" s="308"/>
      <c r="U113" s="308"/>
      <c r="V113" s="302"/>
      <c r="W113" s="302"/>
      <c r="X113" s="302"/>
      <c r="Y113" s="302"/>
      <c r="Z113" s="309"/>
      <c r="AA113" s="309"/>
      <c r="AB113" s="309"/>
      <c r="AC113" s="309"/>
      <c r="AD113" s="309"/>
      <c r="AE113" s="309"/>
      <c r="AF113" s="309"/>
      <c r="AG113" s="309"/>
      <c r="AH113" s="309"/>
      <c r="AI113" s="309"/>
      <c r="AJ113" s="309"/>
      <c r="AK113" s="309"/>
      <c r="AL113" s="309"/>
      <c r="AM113" s="309"/>
      <c r="AN113" s="309"/>
      <c r="AO113" s="309"/>
      <c r="AP113" s="309"/>
      <c r="AQ113" s="309"/>
      <c r="AR113" s="309"/>
      <c r="AS113" s="309"/>
      <c r="AT113" s="309"/>
      <c r="AU113" s="309"/>
      <c r="AV113" s="309"/>
      <c r="AW113" s="309"/>
      <c r="AX113" s="309"/>
      <c r="AY113" s="309"/>
      <c r="AZ113" s="309"/>
      <c r="BA113" s="309"/>
      <c r="BB113" s="309"/>
      <c r="BC113" s="309"/>
      <c r="BD113" s="309"/>
      <c r="BE113" s="309"/>
      <c r="BF113" s="309"/>
      <c r="BG113" s="309"/>
      <c r="BH113" s="309"/>
      <c r="BI113" s="309"/>
      <c r="BJ113" s="309"/>
      <c r="BK113" s="309"/>
      <c r="BL113" s="309"/>
      <c r="BM113" s="309"/>
      <c r="BN113" s="309"/>
      <c r="BO113" s="309"/>
      <c r="BP113" s="309"/>
      <c r="BQ113" s="309"/>
      <c r="BR113" s="309"/>
      <c r="BS113" s="309"/>
      <c r="BT113" s="309"/>
      <c r="BU113" s="309"/>
      <c r="BV113" s="309"/>
      <c r="BW113" s="309"/>
      <c r="BX113" s="309"/>
      <c r="BY113" s="309"/>
      <c r="BZ113" s="309"/>
      <c r="CA113" s="309"/>
      <c r="CB113" s="309"/>
      <c r="CC113" s="309"/>
      <c r="CD113" s="309"/>
      <c r="CE113" s="309"/>
      <c r="CF113" s="309"/>
      <c r="CG113" s="309"/>
      <c r="CH113" s="309"/>
      <c r="CI113" s="309"/>
      <c r="CJ113" s="309"/>
      <c r="CK113" s="309"/>
      <c r="CL113" s="309"/>
      <c r="CM113" s="309"/>
      <c r="CN113" s="309"/>
      <c r="CO113" s="309"/>
      <c r="CP113" s="309"/>
      <c r="CQ113" s="309"/>
      <c r="CR113" s="309"/>
      <c r="CS113" s="309"/>
      <c r="CT113" s="309"/>
      <c r="CU113" s="309"/>
      <c r="CV113" s="309"/>
      <c r="CW113" s="309"/>
      <c r="CX113" s="309"/>
      <c r="CY113" s="309"/>
      <c r="CZ113" s="309"/>
      <c r="DA113" s="309"/>
      <c r="DB113" s="309"/>
      <c r="DC113" s="309"/>
      <c r="DD113" s="309"/>
      <c r="DE113" s="309"/>
      <c r="DF113" s="309"/>
      <c r="DG113" s="309"/>
      <c r="DH113" s="309"/>
      <c r="DI113" s="309"/>
      <c r="DJ113" s="309"/>
      <c r="DK113" s="309"/>
      <c r="DL113" s="309"/>
      <c r="DM113" s="309"/>
      <c r="DN113" s="309"/>
      <c r="DO113" s="309"/>
      <c r="DP113" s="309"/>
      <c r="DQ113" s="309"/>
      <c r="DR113" s="302"/>
      <c r="DS113" s="302"/>
      <c r="DT113" s="302"/>
      <c r="DU113" s="302"/>
      <c r="DV113" s="302"/>
      <c r="DW113" s="302"/>
      <c r="DX113" s="302"/>
      <c r="DY113" s="302"/>
      <c r="DZ113" s="302"/>
      <c r="EA113" s="302"/>
      <c r="EB113" s="302"/>
      <c r="EC113" s="302"/>
      <c r="ED113" s="302"/>
      <c r="EE113" s="302"/>
      <c r="EF113" s="302"/>
      <c r="EG113" s="302"/>
      <c r="EH113" s="302"/>
      <c r="EI113" s="302"/>
      <c r="EJ113" s="302"/>
      <c r="EK113" s="302"/>
      <c r="EL113" s="312"/>
      <c r="EM113" s="312"/>
      <c r="EN113" s="312"/>
      <c r="EO113" s="312"/>
    </row>
    <row r="114" spans="1:145" ht="11.25" customHeight="1" x14ac:dyDescent="0.2">
      <c r="A114" s="73" t="s">
        <v>8</v>
      </c>
      <c r="B114" s="74"/>
      <c r="C114" s="75" t="s">
        <v>9</v>
      </c>
      <c r="D114" s="74"/>
      <c r="E114" s="76" t="s">
        <v>10</v>
      </c>
      <c r="F114" s="74"/>
      <c r="G114" s="77" t="s">
        <v>11</v>
      </c>
      <c r="I114" s="125" t="s">
        <v>47</v>
      </c>
      <c r="L114" s="308"/>
      <c r="M114" s="308"/>
      <c r="N114" s="308"/>
      <c r="O114" s="308"/>
      <c r="P114" s="308"/>
      <c r="Q114" s="308"/>
      <c r="R114" s="308"/>
      <c r="S114" s="308"/>
      <c r="T114" s="308"/>
      <c r="U114" s="308"/>
      <c r="V114" s="302"/>
      <c r="W114" s="302"/>
      <c r="X114" s="302"/>
      <c r="Y114" s="302"/>
      <c r="Z114" s="309"/>
      <c r="AA114" s="309"/>
      <c r="AB114" s="309"/>
      <c r="AC114" s="309"/>
      <c r="AD114" s="309"/>
      <c r="AE114" s="309"/>
      <c r="AF114" s="309"/>
      <c r="AG114" s="309"/>
      <c r="AH114" s="309"/>
      <c r="AI114" s="309"/>
      <c r="AJ114" s="309"/>
      <c r="AK114" s="309"/>
      <c r="AL114" s="309"/>
      <c r="AM114" s="309"/>
      <c r="AN114" s="309"/>
      <c r="AO114" s="309"/>
      <c r="AP114" s="309"/>
      <c r="AQ114" s="309"/>
      <c r="AR114" s="309"/>
      <c r="AS114" s="309"/>
      <c r="AT114" s="309"/>
      <c r="AU114" s="309"/>
      <c r="AV114" s="309"/>
      <c r="AW114" s="309"/>
      <c r="AX114" s="309"/>
      <c r="AY114" s="309"/>
      <c r="AZ114" s="309"/>
      <c r="BA114" s="309"/>
      <c r="BB114" s="309"/>
      <c r="BC114" s="309"/>
      <c r="BD114" s="309"/>
      <c r="BE114" s="309"/>
      <c r="BF114" s="309"/>
      <c r="BG114" s="309"/>
      <c r="BH114" s="309"/>
      <c r="BI114" s="309"/>
      <c r="BJ114" s="309"/>
      <c r="BK114" s="309"/>
      <c r="BL114" s="309"/>
      <c r="BM114" s="309"/>
      <c r="BN114" s="309"/>
      <c r="BO114" s="309"/>
      <c r="BP114" s="309"/>
      <c r="BQ114" s="309"/>
      <c r="BR114" s="309"/>
      <c r="BS114" s="309"/>
      <c r="BT114" s="309"/>
      <c r="BU114" s="309"/>
      <c r="BV114" s="309"/>
      <c r="BW114" s="309"/>
      <c r="BX114" s="309"/>
      <c r="BY114" s="309"/>
      <c r="BZ114" s="309"/>
      <c r="CA114" s="309"/>
      <c r="CB114" s="309"/>
      <c r="CC114" s="309"/>
      <c r="CD114" s="309"/>
      <c r="CE114" s="309"/>
      <c r="CF114" s="309"/>
      <c r="CG114" s="309"/>
      <c r="CH114" s="309"/>
      <c r="CI114" s="309"/>
      <c r="CJ114" s="309"/>
      <c r="CK114" s="309"/>
      <c r="CL114" s="309"/>
      <c r="CM114" s="309"/>
      <c r="CN114" s="309"/>
      <c r="CO114" s="309"/>
      <c r="CP114" s="309"/>
      <c r="CQ114" s="309"/>
      <c r="CR114" s="309"/>
      <c r="CS114" s="309"/>
      <c r="CT114" s="309"/>
      <c r="CU114" s="309"/>
      <c r="CV114" s="309"/>
      <c r="CW114" s="309"/>
      <c r="CX114" s="309"/>
      <c r="CY114" s="309"/>
      <c r="CZ114" s="309"/>
      <c r="DA114" s="309"/>
      <c r="DB114" s="309"/>
      <c r="DC114" s="309"/>
      <c r="DD114" s="309"/>
      <c r="DE114" s="309"/>
      <c r="DF114" s="309"/>
      <c r="DG114" s="309"/>
      <c r="DH114" s="309"/>
      <c r="DI114" s="309"/>
      <c r="DJ114" s="309"/>
      <c r="DK114" s="309"/>
      <c r="DL114" s="309"/>
      <c r="DM114" s="309"/>
      <c r="DN114" s="309"/>
      <c r="DO114" s="309"/>
      <c r="DP114" s="309"/>
      <c r="DQ114" s="309"/>
      <c r="DR114" s="302"/>
      <c r="DS114" s="302"/>
      <c r="DT114" s="302"/>
      <c r="DU114" s="302"/>
      <c r="DV114" s="302"/>
      <c r="DW114" s="302"/>
      <c r="DX114" s="302"/>
      <c r="DY114" s="302"/>
      <c r="DZ114" s="302"/>
      <c r="EA114" s="302"/>
      <c r="EB114" s="302"/>
      <c r="EC114" s="302"/>
      <c r="ED114" s="302"/>
      <c r="EE114" s="302"/>
      <c r="EF114" s="302"/>
      <c r="EG114" s="302"/>
      <c r="EH114" s="302"/>
      <c r="EI114" s="302"/>
      <c r="EJ114" s="302"/>
      <c r="EK114" s="302"/>
      <c r="EL114" s="312"/>
      <c r="EM114" s="312"/>
      <c r="EN114" s="312"/>
      <c r="EO114" s="312"/>
    </row>
    <row r="115" spans="1:145" ht="11.25" customHeight="1" x14ac:dyDescent="0.2">
      <c r="A115" s="73" t="s">
        <v>8</v>
      </c>
      <c r="B115" s="74"/>
      <c r="C115" s="75" t="s">
        <v>9</v>
      </c>
      <c r="D115" s="74"/>
      <c r="E115" s="76" t="s">
        <v>10</v>
      </c>
      <c r="F115" s="74"/>
      <c r="G115" s="77" t="s">
        <v>11</v>
      </c>
      <c r="I115" s="125" t="s">
        <v>47</v>
      </c>
      <c r="L115" s="308"/>
      <c r="M115" s="308"/>
      <c r="N115" s="308"/>
      <c r="O115" s="308"/>
      <c r="P115" s="308"/>
      <c r="Q115" s="308"/>
      <c r="R115" s="308"/>
      <c r="S115" s="308"/>
      <c r="T115" s="308"/>
      <c r="U115" s="308"/>
      <c r="V115" s="302"/>
      <c r="W115" s="302"/>
      <c r="X115" s="302"/>
      <c r="Y115" s="302"/>
      <c r="Z115" s="309"/>
      <c r="AA115" s="309"/>
      <c r="AB115" s="309"/>
      <c r="AC115" s="309"/>
      <c r="AD115" s="309"/>
      <c r="AE115" s="309"/>
      <c r="AF115" s="309"/>
      <c r="AG115" s="309"/>
      <c r="AH115" s="309"/>
      <c r="AI115" s="309"/>
      <c r="AJ115" s="309"/>
      <c r="AK115" s="309"/>
      <c r="AL115" s="309"/>
      <c r="AM115" s="309"/>
      <c r="AN115" s="309"/>
      <c r="AO115" s="309"/>
      <c r="AP115" s="309"/>
      <c r="AQ115" s="309"/>
      <c r="AR115" s="309"/>
      <c r="AS115" s="309"/>
      <c r="AT115" s="309"/>
      <c r="AU115" s="309"/>
      <c r="AV115" s="309"/>
      <c r="AW115" s="309"/>
      <c r="AX115" s="309"/>
      <c r="AY115" s="309"/>
      <c r="AZ115" s="309"/>
      <c r="BA115" s="309"/>
      <c r="BB115" s="309"/>
      <c r="BC115" s="309"/>
      <c r="BD115" s="309"/>
      <c r="BE115" s="309"/>
      <c r="BF115" s="309"/>
      <c r="BG115" s="309"/>
      <c r="BH115" s="309"/>
      <c r="BI115" s="309"/>
      <c r="BJ115" s="309"/>
      <c r="BK115" s="309"/>
      <c r="BL115" s="309"/>
      <c r="BM115" s="309"/>
      <c r="BN115" s="309"/>
      <c r="BO115" s="309"/>
      <c r="BP115" s="309"/>
      <c r="BQ115" s="309"/>
      <c r="BR115" s="309"/>
      <c r="BS115" s="309"/>
      <c r="BT115" s="309"/>
      <c r="BU115" s="309"/>
      <c r="BV115" s="309"/>
      <c r="BW115" s="309"/>
      <c r="BX115" s="309"/>
      <c r="BY115" s="309"/>
      <c r="BZ115" s="309"/>
      <c r="CA115" s="309"/>
      <c r="CB115" s="309"/>
      <c r="CC115" s="309"/>
      <c r="CD115" s="309"/>
      <c r="CE115" s="309"/>
      <c r="CF115" s="309"/>
      <c r="CG115" s="309"/>
      <c r="CH115" s="309"/>
      <c r="CI115" s="309"/>
      <c r="CJ115" s="309"/>
      <c r="CK115" s="309"/>
      <c r="CL115" s="309"/>
      <c r="CM115" s="309"/>
      <c r="CN115" s="309"/>
      <c r="CO115" s="309"/>
      <c r="CP115" s="309"/>
      <c r="CQ115" s="309"/>
      <c r="CR115" s="309"/>
      <c r="CS115" s="309"/>
      <c r="CT115" s="309"/>
      <c r="CU115" s="309"/>
      <c r="CV115" s="309"/>
      <c r="CW115" s="309"/>
      <c r="CX115" s="309"/>
      <c r="CY115" s="309"/>
      <c r="CZ115" s="309"/>
      <c r="DA115" s="309"/>
      <c r="DB115" s="309"/>
      <c r="DC115" s="309"/>
      <c r="DD115" s="309"/>
      <c r="DE115" s="309"/>
      <c r="DF115" s="309"/>
      <c r="DG115" s="309"/>
      <c r="DH115" s="309"/>
      <c r="DI115" s="309"/>
      <c r="DJ115" s="309"/>
      <c r="DK115" s="309"/>
      <c r="DL115" s="309"/>
      <c r="DM115" s="309"/>
      <c r="DN115" s="309"/>
      <c r="DO115" s="309"/>
      <c r="DP115" s="309"/>
      <c r="DQ115" s="309"/>
      <c r="DR115" s="302"/>
      <c r="DS115" s="302"/>
      <c r="DT115" s="302"/>
      <c r="DU115" s="302"/>
      <c r="DV115" s="302"/>
      <c r="DW115" s="302"/>
      <c r="DX115" s="302"/>
      <c r="DY115" s="302"/>
      <c r="DZ115" s="302"/>
      <c r="EA115" s="302"/>
      <c r="EB115" s="302"/>
      <c r="EC115" s="302"/>
      <c r="ED115" s="302"/>
      <c r="EE115" s="302"/>
      <c r="EF115" s="302"/>
      <c r="EG115" s="302"/>
      <c r="EH115" s="302"/>
      <c r="EI115" s="302"/>
      <c r="EJ115" s="302"/>
      <c r="EK115" s="302"/>
      <c r="EL115" s="312"/>
      <c r="EM115" s="312"/>
      <c r="EN115" s="312"/>
      <c r="EO115" s="312"/>
    </row>
    <row r="116" spans="1:145" ht="11.25" customHeight="1" x14ac:dyDescent="0.2">
      <c r="A116" s="73" t="s">
        <v>8</v>
      </c>
      <c r="B116" s="74"/>
      <c r="C116" s="75" t="s">
        <v>9</v>
      </c>
      <c r="D116" s="74"/>
      <c r="E116" s="76" t="s">
        <v>10</v>
      </c>
      <c r="F116" s="74"/>
      <c r="G116" s="77" t="s">
        <v>11</v>
      </c>
      <c r="I116" s="125" t="s">
        <v>47</v>
      </c>
      <c r="L116" s="308"/>
      <c r="M116" s="308"/>
      <c r="N116" s="308"/>
      <c r="O116" s="308"/>
      <c r="P116" s="308"/>
      <c r="Q116" s="308"/>
      <c r="R116" s="308"/>
      <c r="S116" s="308"/>
      <c r="T116" s="308"/>
      <c r="U116" s="308"/>
      <c r="V116" s="302"/>
      <c r="W116" s="302"/>
      <c r="X116" s="302"/>
      <c r="Y116" s="302"/>
      <c r="Z116" s="309"/>
      <c r="AA116" s="309"/>
      <c r="AB116" s="309"/>
      <c r="AC116" s="309"/>
      <c r="AD116" s="309"/>
      <c r="AE116" s="309"/>
      <c r="AF116" s="309"/>
      <c r="AG116" s="309"/>
      <c r="AH116" s="309"/>
      <c r="AI116" s="309"/>
      <c r="AJ116" s="309"/>
      <c r="AK116" s="309"/>
      <c r="AL116" s="309"/>
      <c r="AM116" s="309"/>
      <c r="AN116" s="309"/>
      <c r="AO116" s="309"/>
      <c r="AP116" s="309"/>
      <c r="AQ116" s="309"/>
      <c r="AR116" s="309"/>
      <c r="AS116" s="309"/>
      <c r="AT116" s="309"/>
      <c r="AU116" s="309"/>
      <c r="AV116" s="309"/>
      <c r="AW116" s="309"/>
      <c r="AX116" s="309"/>
      <c r="AY116" s="309"/>
      <c r="AZ116" s="309"/>
      <c r="BA116" s="309"/>
      <c r="BB116" s="309"/>
      <c r="BC116" s="309"/>
      <c r="BD116" s="309"/>
      <c r="BE116" s="309"/>
      <c r="BF116" s="309"/>
      <c r="BG116" s="309"/>
      <c r="BH116" s="309"/>
      <c r="BI116" s="309"/>
      <c r="BJ116" s="309"/>
      <c r="BK116" s="309"/>
      <c r="BL116" s="309"/>
      <c r="BM116" s="309"/>
      <c r="BN116" s="309"/>
      <c r="BO116" s="309"/>
      <c r="BP116" s="309"/>
      <c r="BQ116" s="309"/>
      <c r="BR116" s="309"/>
      <c r="BS116" s="309"/>
      <c r="BT116" s="309"/>
      <c r="BU116" s="309"/>
      <c r="BV116" s="309"/>
      <c r="BW116" s="309"/>
      <c r="BX116" s="309"/>
      <c r="BY116" s="309"/>
      <c r="BZ116" s="309"/>
      <c r="CA116" s="309"/>
      <c r="CB116" s="309"/>
      <c r="CC116" s="309"/>
      <c r="CD116" s="309"/>
      <c r="CE116" s="309"/>
      <c r="CF116" s="309"/>
      <c r="CG116" s="309"/>
      <c r="CH116" s="309"/>
      <c r="CI116" s="309"/>
      <c r="CJ116" s="309"/>
      <c r="CK116" s="309"/>
      <c r="CL116" s="309"/>
      <c r="CM116" s="309"/>
      <c r="CN116" s="309"/>
      <c r="CO116" s="309"/>
      <c r="CP116" s="309"/>
      <c r="CQ116" s="309"/>
      <c r="CR116" s="309"/>
      <c r="CS116" s="309"/>
      <c r="CT116" s="309"/>
      <c r="CU116" s="309"/>
      <c r="CV116" s="309"/>
      <c r="CW116" s="309"/>
      <c r="CX116" s="309"/>
      <c r="CY116" s="309"/>
      <c r="CZ116" s="309"/>
      <c r="DA116" s="309"/>
      <c r="DB116" s="309"/>
      <c r="DC116" s="309"/>
      <c r="DD116" s="309"/>
      <c r="DE116" s="309"/>
      <c r="DF116" s="309"/>
      <c r="DG116" s="309"/>
      <c r="DH116" s="309"/>
      <c r="DI116" s="309"/>
      <c r="DJ116" s="309"/>
      <c r="DK116" s="309"/>
      <c r="DL116" s="309"/>
      <c r="DM116" s="309"/>
      <c r="DN116" s="309"/>
      <c r="DO116" s="309"/>
      <c r="DP116" s="309"/>
      <c r="DQ116" s="309"/>
      <c r="DR116" s="302"/>
      <c r="DS116" s="302"/>
      <c r="DT116" s="302"/>
      <c r="DU116" s="302"/>
      <c r="DV116" s="302"/>
      <c r="DW116" s="302"/>
      <c r="DX116" s="302"/>
      <c r="DY116" s="302"/>
      <c r="DZ116" s="302"/>
      <c r="EA116" s="302"/>
      <c r="EB116" s="302"/>
      <c r="EC116" s="302"/>
      <c r="ED116" s="302"/>
      <c r="EE116" s="302"/>
      <c r="EF116" s="302"/>
      <c r="EG116" s="302"/>
      <c r="EH116" s="302"/>
      <c r="EI116" s="302"/>
      <c r="EJ116" s="302"/>
      <c r="EK116" s="302"/>
      <c r="EL116" s="312"/>
      <c r="EM116" s="312"/>
      <c r="EN116" s="312"/>
      <c r="EO116" s="312"/>
    </row>
    <row r="117" spans="1:145" ht="11.25" customHeight="1" x14ac:dyDescent="0.2">
      <c r="A117" s="73" t="s">
        <v>8</v>
      </c>
      <c r="B117" s="74"/>
      <c r="C117" s="75" t="s">
        <v>9</v>
      </c>
      <c r="D117" s="74"/>
      <c r="E117" s="76" t="s">
        <v>10</v>
      </c>
      <c r="F117" s="74"/>
      <c r="G117" s="77" t="s">
        <v>11</v>
      </c>
      <c r="I117" s="125" t="s">
        <v>47</v>
      </c>
      <c r="L117" s="308"/>
      <c r="M117" s="308"/>
      <c r="N117" s="308"/>
      <c r="O117" s="308"/>
      <c r="P117" s="308"/>
      <c r="Q117" s="308"/>
      <c r="R117" s="308"/>
      <c r="S117" s="308"/>
      <c r="T117" s="308"/>
      <c r="U117" s="308"/>
      <c r="V117" s="302"/>
      <c r="W117" s="302"/>
      <c r="X117" s="302"/>
      <c r="Y117" s="302"/>
      <c r="Z117" s="309"/>
      <c r="AA117" s="309"/>
      <c r="AB117" s="309"/>
      <c r="AC117" s="309"/>
      <c r="AD117" s="309"/>
      <c r="AE117" s="309"/>
      <c r="AF117" s="309"/>
      <c r="AG117" s="309"/>
      <c r="AH117" s="309"/>
      <c r="AI117" s="309"/>
      <c r="AJ117" s="309"/>
      <c r="AK117" s="309"/>
      <c r="AL117" s="309"/>
      <c r="AM117" s="309"/>
      <c r="AN117" s="309"/>
      <c r="AO117" s="309"/>
      <c r="AP117" s="309"/>
      <c r="AQ117" s="309"/>
      <c r="AR117" s="309"/>
      <c r="AS117" s="309"/>
      <c r="AT117" s="309"/>
      <c r="AU117" s="309"/>
      <c r="AV117" s="309"/>
      <c r="AW117" s="309"/>
      <c r="AX117" s="309"/>
      <c r="AY117" s="309"/>
      <c r="AZ117" s="309"/>
      <c r="BA117" s="309"/>
      <c r="BB117" s="309"/>
      <c r="BC117" s="309"/>
      <c r="BD117" s="309"/>
      <c r="BE117" s="309"/>
      <c r="BF117" s="309"/>
      <c r="BG117" s="309"/>
      <c r="BH117" s="309"/>
      <c r="BI117" s="309"/>
      <c r="BJ117" s="309"/>
      <c r="BK117" s="309"/>
      <c r="BL117" s="309"/>
      <c r="BM117" s="309"/>
      <c r="BN117" s="309"/>
      <c r="BO117" s="309"/>
      <c r="BP117" s="309"/>
      <c r="BQ117" s="309"/>
      <c r="BR117" s="309"/>
      <c r="BS117" s="309"/>
      <c r="BT117" s="309"/>
      <c r="BU117" s="309"/>
      <c r="BV117" s="309"/>
      <c r="BW117" s="309"/>
      <c r="BX117" s="309"/>
      <c r="BY117" s="309"/>
      <c r="BZ117" s="309"/>
      <c r="CA117" s="309"/>
      <c r="CB117" s="309"/>
      <c r="CC117" s="309"/>
      <c r="CD117" s="309"/>
      <c r="CE117" s="309"/>
      <c r="CF117" s="309"/>
      <c r="CG117" s="309"/>
      <c r="CH117" s="309"/>
      <c r="CI117" s="309"/>
      <c r="CJ117" s="309"/>
      <c r="CK117" s="309"/>
      <c r="CL117" s="309"/>
      <c r="CM117" s="309"/>
      <c r="CN117" s="309"/>
      <c r="CO117" s="309"/>
      <c r="CP117" s="309"/>
      <c r="CQ117" s="309"/>
      <c r="CR117" s="309"/>
      <c r="CS117" s="309"/>
      <c r="CT117" s="309"/>
      <c r="CU117" s="309"/>
      <c r="CV117" s="309"/>
      <c r="CW117" s="309"/>
      <c r="CX117" s="309"/>
      <c r="CY117" s="309"/>
      <c r="CZ117" s="309"/>
      <c r="DA117" s="309"/>
      <c r="DB117" s="309"/>
      <c r="DC117" s="309"/>
      <c r="DD117" s="309"/>
      <c r="DE117" s="309"/>
      <c r="DF117" s="309"/>
      <c r="DG117" s="309"/>
      <c r="DH117" s="309"/>
      <c r="DI117" s="309"/>
      <c r="DJ117" s="309"/>
      <c r="DK117" s="309"/>
      <c r="DL117" s="309"/>
      <c r="DM117" s="309"/>
      <c r="DN117" s="309"/>
      <c r="DO117" s="309"/>
      <c r="DP117" s="309"/>
      <c r="DQ117" s="309"/>
      <c r="DR117" s="302"/>
      <c r="DS117" s="302"/>
      <c r="DT117" s="302"/>
      <c r="DU117" s="302"/>
      <c r="DV117" s="302"/>
      <c r="DW117" s="302"/>
      <c r="DX117" s="302"/>
      <c r="DY117" s="302"/>
      <c r="DZ117" s="302"/>
      <c r="EA117" s="302"/>
      <c r="EB117" s="302"/>
      <c r="EC117" s="302"/>
      <c r="ED117" s="302"/>
      <c r="EE117" s="302"/>
      <c r="EF117" s="302"/>
      <c r="EG117" s="302"/>
      <c r="EH117" s="302"/>
      <c r="EI117" s="302"/>
      <c r="EJ117" s="302"/>
      <c r="EK117" s="302"/>
      <c r="EL117" s="312"/>
      <c r="EM117" s="312"/>
      <c r="EN117" s="312"/>
      <c r="EO117" s="312"/>
    </row>
    <row r="118" spans="1:145" ht="11.25" customHeight="1" x14ac:dyDescent="0.2">
      <c r="A118" s="73" t="s">
        <v>8</v>
      </c>
      <c r="B118" s="74"/>
      <c r="C118" s="75" t="s">
        <v>9</v>
      </c>
      <c r="D118" s="74"/>
      <c r="E118" s="76" t="s">
        <v>10</v>
      </c>
      <c r="F118" s="74"/>
      <c r="G118" s="77" t="s">
        <v>11</v>
      </c>
      <c r="I118" s="125" t="s">
        <v>47</v>
      </c>
      <c r="L118" s="308"/>
      <c r="M118" s="308"/>
      <c r="N118" s="308"/>
      <c r="O118" s="308"/>
      <c r="P118" s="308"/>
      <c r="Q118" s="308"/>
      <c r="R118" s="308"/>
      <c r="S118" s="308"/>
      <c r="T118" s="308"/>
      <c r="U118" s="308"/>
      <c r="V118" s="302"/>
      <c r="W118" s="302"/>
      <c r="X118" s="302"/>
      <c r="Y118" s="302"/>
      <c r="Z118" s="309"/>
      <c r="AA118" s="309"/>
      <c r="AB118" s="309"/>
      <c r="AC118" s="309"/>
      <c r="AD118" s="309"/>
      <c r="AE118" s="309"/>
      <c r="AF118" s="309"/>
      <c r="AG118" s="309"/>
      <c r="AH118" s="309"/>
      <c r="AI118" s="309"/>
      <c r="AJ118" s="309"/>
      <c r="AK118" s="309"/>
      <c r="AL118" s="309"/>
      <c r="AM118" s="309"/>
      <c r="AN118" s="309"/>
      <c r="AO118" s="309"/>
      <c r="AP118" s="309"/>
      <c r="AQ118" s="309"/>
      <c r="AR118" s="309"/>
      <c r="AS118" s="309"/>
      <c r="AT118" s="309"/>
      <c r="AU118" s="309"/>
      <c r="AV118" s="309"/>
      <c r="AW118" s="309"/>
      <c r="AX118" s="309"/>
      <c r="AY118" s="309"/>
      <c r="AZ118" s="309"/>
      <c r="BA118" s="309"/>
      <c r="BB118" s="309"/>
      <c r="BC118" s="309"/>
      <c r="BD118" s="309"/>
      <c r="BE118" s="309"/>
      <c r="BF118" s="309"/>
      <c r="BG118" s="309"/>
      <c r="BH118" s="309"/>
      <c r="BI118" s="309"/>
      <c r="BJ118" s="309"/>
      <c r="BK118" s="309"/>
      <c r="BL118" s="309"/>
      <c r="BM118" s="309"/>
      <c r="BN118" s="309"/>
      <c r="BO118" s="309"/>
      <c r="BP118" s="309"/>
      <c r="BQ118" s="309"/>
      <c r="BR118" s="309"/>
      <c r="BS118" s="309"/>
      <c r="BT118" s="309"/>
      <c r="BU118" s="309"/>
      <c r="BV118" s="309"/>
      <c r="BW118" s="309"/>
      <c r="BX118" s="309"/>
      <c r="BY118" s="309"/>
      <c r="BZ118" s="309"/>
      <c r="CA118" s="309"/>
      <c r="CB118" s="309"/>
      <c r="CC118" s="309"/>
      <c r="CD118" s="309"/>
      <c r="CE118" s="309"/>
      <c r="CF118" s="309"/>
      <c r="CG118" s="309"/>
      <c r="CH118" s="309"/>
      <c r="CI118" s="309"/>
      <c r="CJ118" s="309"/>
      <c r="CK118" s="309"/>
      <c r="CL118" s="309"/>
      <c r="CM118" s="309"/>
      <c r="CN118" s="309"/>
      <c r="CO118" s="309"/>
      <c r="CP118" s="309"/>
      <c r="CQ118" s="309"/>
      <c r="CR118" s="309"/>
      <c r="CS118" s="309"/>
      <c r="CT118" s="309"/>
      <c r="CU118" s="309"/>
      <c r="CV118" s="309"/>
      <c r="CW118" s="309"/>
      <c r="CX118" s="309"/>
      <c r="CY118" s="309"/>
      <c r="CZ118" s="309"/>
      <c r="DA118" s="309"/>
      <c r="DB118" s="309"/>
      <c r="DC118" s="309"/>
      <c r="DD118" s="309"/>
      <c r="DE118" s="309"/>
      <c r="DF118" s="309"/>
      <c r="DG118" s="309"/>
      <c r="DH118" s="309"/>
      <c r="DI118" s="309"/>
      <c r="DJ118" s="309"/>
      <c r="DK118" s="309"/>
      <c r="DL118" s="309"/>
      <c r="DM118" s="309"/>
      <c r="DN118" s="309"/>
      <c r="DO118" s="309"/>
      <c r="DP118" s="309"/>
      <c r="DQ118" s="309"/>
      <c r="DR118" s="302"/>
      <c r="DS118" s="302"/>
      <c r="DT118" s="302"/>
      <c r="DU118" s="302"/>
      <c r="DV118" s="302"/>
      <c r="DW118" s="302"/>
      <c r="DX118" s="302"/>
      <c r="DY118" s="302"/>
      <c r="DZ118" s="302"/>
      <c r="EA118" s="302"/>
      <c r="EB118" s="302"/>
      <c r="EC118" s="302"/>
      <c r="ED118" s="302"/>
      <c r="EE118" s="302"/>
      <c r="EF118" s="302"/>
      <c r="EG118" s="302"/>
      <c r="EH118" s="302"/>
      <c r="EI118" s="302"/>
      <c r="EJ118" s="302"/>
      <c r="EK118" s="302"/>
      <c r="EL118" s="312"/>
      <c r="EM118" s="312"/>
      <c r="EN118" s="312"/>
      <c r="EO118" s="312"/>
    </row>
    <row r="119" spans="1:145" ht="11.25" customHeight="1" x14ac:dyDescent="0.2">
      <c r="A119" s="73" t="s">
        <v>8</v>
      </c>
      <c r="B119" s="74"/>
      <c r="C119" s="75" t="s">
        <v>9</v>
      </c>
      <c r="D119" s="74"/>
      <c r="E119" s="76" t="s">
        <v>10</v>
      </c>
      <c r="F119" s="74"/>
      <c r="G119" s="77" t="s">
        <v>11</v>
      </c>
      <c r="I119" s="125" t="s">
        <v>47</v>
      </c>
      <c r="L119" s="308"/>
      <c r="M119" s="308"/>
      <c r="N119" s="308"/>
      <c r="O119" s="308"/>
      <c r="P119" s="308"/>
      <c r="Q119" s="308"/>
      <c r="R119" s="308"/>
      <c r="S119" s="308"/>
      <c r="T119" s="308"/>
      <c r="U119" s="308"/>
      <c r="V119" s="302"/>
      <c r="W119" s="302"/>
      <c r="X119" s="302"/>
      <c r="Y119" s="302"/>
      <c r="Z119" s="309"/>
      <c r="AA119" s="309"/>
      <c r="AB119" s="309"/>
      <c r="AC119" s="309"/>
      <c r="AD119" s="309"/>
      <c r="AE119" s="309"/>
      <c r="AF119" s="309"/>
      <c r="AG119" s="309"/>
      <c r="AH119" s="309"/>
      <c r="AI119" s="309"/>
      <c r="AJ119" s="309"/>
      <c r="AK119" s="309"/>
      <c r="AL119" s="309"/>
      <c r="AM119" s="309"/>
      <c r="AN119" s="309"/>
      <c r="AO119" s="309"/>
      <c r="AP119" s="309"/>
      <c r="AQ119" s="309"/>
      <c r="AR119" s="309"/>
      <c r="AS119" s="309"/>
      <c r="AT119" s="309"/>
      <c r="AU119" s="309"/>
      <c r="AV119" s="309"/>
      <c r="AW119" s="309"/>
      <c r="AX119" s="309"/>
      <c r="AY119" s="309"/>
      <c r="AZ119" s="309"/>
      <c r="BA119" s="309"/>
      <c r="BB119" s="309"/>
      <c r="BC119" s="309"/>
      <c r="BD119" s="309"/>
      <c r="BE119" s="309"/>
      <c r="BF119" s="309"/>
      <c r="BG119" s="309"/>
      <c r="BH119" s="309"/>
      <c r="BI119" s="309"/>
      <c r="BJ119" s="309"/>
      <c r="BK119" s="309"/>
      <c r="BL119" s="309"/>
      <c r="BM119" s="309"/>
      <c r="BN119" s="309"/>
      <c r="BO119" s="309"/>
      <c r="BP119" s="309"/>
      <c r="BQ119" s="309"/>
      <c r="BR119" s="309"/>
      <c r="BS119" s="309"/>
      <c r="BT119" s="309"/>
      <c r="BU119" s="309"/>
      <c r="BV119" s="309"/>
      <c r="BW119" s="309"/>
      <c r="BX119" s="309"/>
      <c r="BY119" s="309"/>
      <c r="BZ119" s="309"/>
      <c r="CA119" s="309"/>
      <c r="CB119" s="309"/>
      <c r="CC119" s="309"/>
      <c r="CD119" s="309"/>
      <c r="CE119" s="309"/>
      <c r="CF119" s="309"/>
      <c r="CG119" s="309"/>
      <c r="CH119" s="309"/>
      <c r="CI119" s="309"/>
      <c r="CJ119" s="309"/>
      <c r="CK119" s="309"/>
      <c r="CL119" s="309"/>
      <c r="CM119" s="309"/>
      <c r="CN119" s="309"/>
      <c r="CO119" s="309"/>
      <c r="CP119" s="309"/>
      <c r="CQ119" s="309"/>
      <c r="CR119" s="309"/>
      <c r="CS119" s="309"/>
      <c r="CT119" s="309"/>
      <c r="CU119" s="309"/>
      <c r="CV119" s="309"/>
      <c r="CW119" s="309"/>
      <c r="CX119" s="309"/>
      <c r="CY119" s="309"/>
      <c r="CZ119" s="309"/>
      <c r="DA119" s="309"/>
      <c r="DB119" s="309"/>
      <c r="DC119" s="309"/>
      <c r="DD119" s="309"/>
      <c r="DE119" s="309"/>
      <c r="DF119" s="309"/>
      <c r="DG119" s="309"/>
      <c r="DH119" s="309"/>
      <c r="DI119" s="309"/>
      <c r="DJ119" s="309"/>
      <c r="DK119" s="309"/>
      <c r="DL119" s="309"/>
      <c r="DM119" s="309"/>
      <c r="DN119" s="309"/>
      <c r="DO119" s="309"/>
      <c r="DP119" s="309"/>
      <c r="DQ119" s="309"/>
      <c r="DR119" s="302"/>
      <c r="DS119" s="302"/>
      <c r="DT119" s="302"/>
      <c r="DU119" s="302"/>
      <c r="DV119" s="302"/>
      <c r="DW119" s="302"/>
      <c r="DX119" s="302"/>
      <c r="DY119" s="302"/>
      <c r="DZ119" s="302"/>
      <c r="EA119" s="302"/>
      <c r="EB119" s="302"/>
      <c r="EC119" s="302"/>
      <c r="ED119" s="302"/>
      <c r="EE119" s="302"/>
      <c r="EF119" s="302"/>
      <c r="EG119" s="302"/>
      <c r="EH119" s="302"/>
      <c r="EI119" s="302"/>
      <c r="EJ119" s="302"/>
      <c r="EK119" s="302"/>
      <c r="EL119" s="312"/>
      <c r="EM119" s="312"/>
      <c r="EN119" s="312"/>
      <c r="EO119" s="312"/>
    </row>
    <row r="120" spans="1:145" ht="11.25" customHeight="1" x14ac:dyDescent="0.2">
      <c r="A120" s="73" t="s">
        <v>8</v>
      </c>
      <c r="B120" s="74"/>
      <c r="C120" s="75" t="s">
        <v>9</v>
      </c>
      <c r="D120" s="74"/>
      <c r="E120" s="76" t="s">
        <v>10</v>
      </c>
      <c r="F120" s="74"/>
      <c r="G120" s="77" t="s">
        <v>11</v>
      </c>
      <c r="I120" s="125" t="s">
        <v>47</v>
      </c>
      <c r="L120" s="308"/>
      <c r="M120" s="308"/>
      <c r="N120" s="308"/>
      <c r="O120" s="308"/>
      <c r="P120" s="308"/>
      <c r="Q120" s="308"/>
      <c r="R120" s="308"/>
      <c r="S120" s="308"/>
      <c r="T120" s="308"/>
      <c r="U120" s="308"/>
      <c r="V120" s="302"/>
      <c r="W120" s="302"/>
      <c r="X120" s="302"/>
      <c r="Y120" s="302"/>
      <c r="Z120" s="309"/>
      <c r="AA120" s="309"/>
      <c r="AB120" s="309"/>
      <c r="AC120" s="309"/>
      <c r="AD120" s="309"/>
      <c r="AE120" s="309"/>
      <c r="AF120" s="309"/>
      <c r="AG120" s="309"/>
      <c r="AH120" s="309"/>
      <c r="AI120" s="309"/>
      <c r="AJ120" s="309"/>
      <c r="AK120" s="309"/>
      <c r="AL120" s="309"/>
      <c r="AM120" s="309"/>
      <c r="AN120" s="309"/>
      <c r="AO120" s="309"/>
      <c r="AP120" s="309"/>
      <c r="AQ120" s="309"/>
      <c r="AR120" s="309"/>
      <c r="AS120" s="309"/>
      <c r="AT120" s="309"/>
      <c r="AU120" s="309"/>
      <c r="AV120" s="309"/>
      <c r="AW120" s="309"/>
      <c r="AX120" s="309"/>
      <c r="AY120" s="309"/>
      <c r="AZ120" s="309"/>
      <c r="BA120" s="309"/>
      <c r="BB120" s="309"/>
      <c r="BC120" s="309"/>
      <c r="BD120" s="309"/>
      <c r="BE120" s="309"/>
      <c r="BF120" s="309"/>
      <c r="BG120" s="309"/>
      <c r="BH120" s="309"/>
      <c r="BI120" s="309"/>
      <c r="BJ120" s="309"/>
      <c r="BK120" s="309"/>
      <c r="BL120" s="309"/>
      <c r="BM120" s="309"/>
      <c r="BN120" s="309"/>
      <c r="BO120" s="309"/>
      <c r="BP120" s="309"/>
      <c r="BQ120" s="309"/>
      <c r="BR120" s="309"/>
      <c r="BS120" s="309"/>
      <c r="BT120" s="309"/>
      <c r="BU120" s="309"/>
      <c r="BV120" s="309"/>
      <c r="BW120" s="309"/>
      <c r="BX120" s="309"/>
      <c r="BY120" s="309"/>
      <c r="BZ120" s="309"/>
      <c r="CA120" s="309"/>
      <c r="CB120" s="309"/>
      <c r="CC120" s="309"/>
      <c r="CD120" s="309"/>
      <c r="CE120" s="309"/>
      <c r="CF120" s="309"/>
      <c r="CG120" s="309"/>
      <c r="CH120" s="309"/>
      <c r="CI120" s="309"/>
      <c r="CJ120" s="309"/>
      <c r="CK120" s="309"/>
      <c r="CL120" s="309"/>
      <c r="CM120" s="309"/>
      <c r="CN120" s="309"/>
      <c r="CO120" s="309"/>
      <c r="CP120" s="309"/>
      <c r="CQ120" s="309"/>
      <c r="CR120" s="309"/>
      <c r="CS120" s="309"/>
      <c r="CT120" s="309"/>
      <c r="CU120" s="309"/>
      <c r="CV120" s="309"/>
      <c r="CW120" s="309"/>
      <c r="CX120" s="309"/>
      <c r="CY120" s="309"/>
      <c r="CZ120" s="309"/>
      <c r="DA120" s="309"/>
      <c r="DB120" s="309"/>
      <c r="DC120" s="309"/>
      <c r="DD120" s="309"/>
      <c r="DE120" s="309"/>
      <c r="DF120" s="309"/>
      <c r="DG120" s="309"/>
      <c r="DH120" s="309"/>
      <c r="DI120" s="309"/>
      <c r="DJ120" s="309"/>
      <c r="DK120" s="309"/>
      <c r="DL120" s="309"/>
      <c r="DM120" s="309"/>
      <c r="DN120" s="309"/>
      <c r="DO120" s="309"/>
      <c r="DP120" s="309"/>
      <c r="DQ120" s="309"/>
      <c r="DR120" s="302"/>
      <c r="DS120" s="302"/>
      <c r="DT120" s="302"/>
      <c r="DU120" s="302"/>
      <c r="DV120" s="302"/>
      <c r="DW120" s="302"/>
      <c r="DX120" s="302"/>
      <c r="DY120" s="302"/>
      <c r="DZ120" s="302"/>
      <c r="EA120" s="302"/>
      <c r="EB120" s="302"/>
      <c r="EC120" s="302"/>
      <c r="ED120" s="302"/>
      <c r="EE120" s="302"/>
      <c r="EF120" s="302"/>
      <c r="EG120" s="302"/>
      <c r="EH120" s="302"/>
      <c r="EI120" s="302"/>
      <c r="EJ120" s="302"/>
      <c r="EK120" s="302"/>
      <c r="EL120" s="312"/>
      <c r="EM120" s="312"/>
      <c r="EN120" s="312"/>
      <c r="EO120" s="312"/>
    </row>
    <row r="121" spans="1:145" ht="11.25" customHeight="1" x14ac:dyDescent="0.2">
      <c r="A121" s="73" t="s">
        <v>8</v>
      </c>
      <c r="B121" s="74"/>
      <c r="C121" s="75" t="s">
        <v>9</v>
      </c>
      <c r="D121" s="74"/>
      <c r="E121" s="76" t="s">
        <v>10</v>
      </c>
      <c r="F121" s="74"/>
      <c r="G121" s="77" t="s">
        <v>11</v>
      </c>
      <c r="I121" s="125" t="s">
        <v>47</v>
      </c>
      <c r="L121" s="308"/>
      <c r="M121" s="308"/>
      <c r="N121" s="308"/>
      <c r="O121" s="308"/>
      <c r="P121" s="308"/>
      <c r="Q121" s="308"/>
      <c r="R121" s="308"/>
      <c r="S121" s="308"/>
      <c r="T121" s="308"/>
      <c r="U121" s="308"/>
      <c r="V121" s="302"/>
      <c r="W121" s="302"/>
      <c r="X121" s="302"/>
      <c r="Y121" s="302"/>
      <c r="Z121" s="309"/>
      <c r="AA121" s="309"/>
      <c r="AB121" s="309"/>
      <c r="AC121" s="309"/>
      <c r="AD121" s="309"/>
      <c r="AE121" s="309"/>
      <c r="AF121" s="309"/>
      <c r="AG121" s="309"/>
      <c r="AH121" s="309"/>
      <c r="AI121" s="309"/>
      <c r="AJ121" s="309"/>
      <c r="AK121" s="309"/>
      <c r="AL121" s="309"/>
      <c r="AM121" s="309"/>
      <c r="AN121" s="309"/>
      <c r="AO121" s="309"/>
      <c r="AP121" s="309"/>
      <c r="AQ121" s="309"/>
      <c r="AR121" s="309"/>
      <c r="AS121" s="309"/>
      <c r="AT121" s="309"/>
      <c r="AU121" s="309"/>
      <c r="AV121" s="309"/>
      <c r="AW121" s="309"/>
      <c r="AX121" s="309"/>
      <c r="AY121" s="309"/>
      <c r="AZ121" s="309"/>
      <c r="BA121" s="309"/>
      <c r="BB121" s="309"/>
      <c r="BC121" s="309"/>
      <c r="BD121" s="309"/>
      <c r="BE121" s="309"/>
      <c r="BF121" s="309"/>
      <c r="BG121" s="309"/>
      <c r="BH121" s="309"/>
      <c r="BI121" s="309"/>
      <c r="BJ121" s="309"/>
      <c r="BK121" s="309"/>
      <c r="BL121" s="309"/>
      <c r="BM121" s="309"/>
      <c r="BN121" s="309"/>
      <c r="BO121" s="309"/>
      <c r="BP121" s="309"/>
      <c r="BQ121" s="309"/>
      <c r="BR121" s="309"/>
      <c r="BS121" s="309"/>
      <c r="BT121" s="309"/>
      <c r="BU121" s="309"/>
      <c r="BV121" s="309"/>
      <c r="BW121" s="309"/>
      <c r="BX121" s="309"/>
      <c r="BY121" s="309"/>
      <c r="BZ121" s="309"/>
      <c r="CA121" s="309"/>
      <c r="CB121" s="309"/>
      <c r="CC121" s="309"/>
      <c r="CD121" s="309"/>
      <c r="CE121" s="309"/>
      <c r="CF121" s="309"/>
      <c r="CG121" s="309"/>
      <c r="CH121" s="309"/>
      <c r="CI121" s="309"/>
      <c r="CJ121" s="309"/>
      <c r="CK121" s="309"/>
      <c r="CL121" s="309"/>
      <c r="CM121" s="309"/>
      <c r="CN121" s="309"/>
      <c r="CO121" s="309"/>
      <c r="CP121" s="309"/>
      <c r="CQ121" s="309"/>
      <c r="CR121" s="309"/>
      <c r="CS121" s="309"/>
      <c r="CT121" s="309"/>
      <c r="CU121" s="309"/>
      <c r="CV121" s="309"/>
      <c r="CW121" s="309"/>
      <c r="CX121" s="309"/>
      <c r="CY121" s="309"/>
      <c r="CZ121" s="309"/>
      <c r="DA121" s="309"/>
      <c r="DB121" s="309"/>
      <c r="DC121" s="309"/>
      <c r="DD121" s="309"/>
      <c r="DE121" s="309"/>
      <c r="DF121" s="309"/>
      <c r="DG121" s="309"/>
      <c r="DH121" s="309"/>
      <c r="DI121" s="309"/>
      <c r="DJ121" s="309"/>
      <c r="DK121" s="309"/>
      <c r="DL121" s="309"/>
      <c r="DM121" s="309"/>
      <c r="DN121" s="309"/>
      <c r="DO121" s="309"/>
      <c r="DP121" s="309"/>
      <c r="DQ121" s="309"/>
      <c r="DR121" s="302"/>
      <c r="DS121" s="302"/>
      <c r="DT121" s="302"/>
      <c r="DU121" s="302"/>
      <c r="DV121" s="302"/>
      <c r="DW121" s="302"/>
      <c r="DX121" s="302"/>
      <c r="DY121" s="302"/>
      <c r="DZ121" s="302"/>
      <c r="EA121" s="302"/>
      <c r="EB121" s="302"/>
      <c r="EC121" s="302"/>
      <c r="ED121" s="302"/>
      <c r="EE121" s="302"/>
      <c r="EF121" s="302"/>
      <c r="EG121" s="302"/>
      <c r="EH121" s="302"/>
      <c r="EI121" s="302"/>
      <c r="EJ121" s="302"/>
      <c r="EK121" s="302"/>
      <c r="EL121" s="312"/>
      <c r="EM121" s="312"/>
      <c r="EN121" s="312"/>
      <c r="EO121" s="312"/>
    </row>
    <row r="122" spans="1:145" ht="11.25" customHeight="1" x14ac:dyDescent="0.2">
      <c r="A122" s="73" t="s">
        <v>8</v>
      </c>
      <c r="B122" s="74"/>
      <c r="C122" s="75" t="s">
        <v>9</v>
      </c>
      <c r="D122" s="74"/>
      <c r="E122" s="76" t="s">
        <v>10</v>
      </c>
      <c r="F122" s="74"/>
      <c r="G122" s="77" t="s">
        <v>11</v>
      </c>
      <c r="I122" s="125" t="s">
        <v>47</v>
      </c>
      <c r="L122" s="308"/>
      <c r="M122" s="308"/>
      <c r="N122" s="308"/>
      <c r="O122" s="308"/>
      <c r="P122" s="308"/>
      <c r="Q122" s="308"/>
      <c r="R122" s="308"/>
      <c r="S122" s="308"/>
      <c r="T122" s="308"/>
      <c r="U122" s="308"/>
      <c r="V122" s="302"/>
      <c r="W122" s="302"/>
      <c r="X122" s="302"/>
      <c r="Y122" s="302"/>
      <c r="Z122" s="309"/>
      <c r="AA122" s="309"/>
      <c r="AB122" s="309"/>
      <c r="AC122" s="309"/>
      <c r="AD122" s="309"/>
      <c r="AE122" s="309"/>
      <c r="AF122" s="309"/>
      <c r="AG122" s="309"/>
      <c r="AH122" s="309"/>
      <c r="AI122" s="309"/>
      <c r="AJ122" s="309"/>
      <c r="AK122" s="309"/>
      <c r="AL122" s="309"/>
      <c r="AM122" s="309"/>
      <c r="AN122" s="309"/>
      <c r="AO122" s="309"/>
      <c r="AP122" s="309"/>
      <c r="AQ122" s="309"/>
      <c r="AR122" s="309"/>
      <c r="AS122" s="309"/>
      <c r="AT122" s="309"/>
      <c r="AU122" s="309"/>
      <c r="AV122" s="309"/>
      <c r="AW122" s="309"/>
      <c r="AX122" s="309"/>
      <c r="AY122" s="309"/>
      <c r="AZ122" s="309"/>
      <c r="BA122" s="309"/>
      <c r="BB122" s="309"/>
      <c r="BC122" s="309"/>
      <c r="BD122" s="309"/>
      <c r="BE122" s="309"/>
      <c r="BF122" s="309"/>
      <c r="BG122" s="309"/>
      <c r="BH122" s="309"/>
      <c r="BI122" s="309"/>
      <c r="BJ122" s="309"/>
      <c r="BK122" s="309"/>
      <c r="BL122" s="309"/>
      <c r="BM122" s="309"/>
      <c r="BN122" s="309"/>
      <c r="BO122" s="309"/>
      <c r="BP122" s="309"/>
      <c r="BQ122" s="309"/>
      <c r="BR122" s="309"/>
      <c r="BS122" s="309"/>
      <c r="BT122" s="309"/>
      <c r="BU122" s="309"/>
      <c r="BV122" s="309"/>
      <c r="BW122" s="309"/>
      <c r="BX122" s="309"/>
      <c r="BY122" s="309"/>
      <c r="BZ122" s="309"/>
      <c r="CA122" s="309"/>
      <c r="CB122" s="309"/>
      <c r="CC122" s="309"/>
      <c r="CD122" s="309"/>
      <c r="CE122" s="309"/>
      <c r="CF122" s="309"/>
      <c r="CG122" s="309"/>
      <c r="CH122" s="309"/>
      <c r="CI122" s="309"/>
      <c r="CJ122" s="309"/>
      <c r="CK122" s="309"/>
      <c r="CL122" s="309"/>
      <c r="CM122" s="309"/>
      <c r="CN122" s="309"/>
      <c r="CO122" s="309"/>
      <c r="CP122" s="309"/>
      <c r="CQ122" s="309"/>
      <c r="CR122" s="309"/>
      <c r="CS122" s="309"/>
      <c r="CT122" s="309"/>
      <c r="CU122" s="309"/>
      <c r="CV122" s="309"/>
      <c r="CW122" s="309"/>
      <c r="CX122" s="309"/>
      <c r="CY122" s="309"/>
      <c r="CZ122" s="309"/>
      <c r="DA122" s="309"/>
      <c r="DB122" s="309"/>
      <c r="DC122" s="309"/>
      <c r="DD122" s="309"/>
      <c r="DE122" s="309"/>
      <c r="DF122" s="309"/>
      <c r="DG122" s="309"/>
      <c r="DH122" s="309"/>
      <c r="DI122" s="309"/>
      <c r="DJ122" s="309"/>
      <c r="DK122" s="309"/>
      <c r="DL122" s="309"/>
      <c r="DM122" s="309"/>
      <c r="DN122" s="309"/>
      <c r="DO122" s="309"/>
      <c r="DP122" s="309"/>
      <c r="DQ122" s="309"/>
      <c r="DR122" s="302"/>
      <c r="DS122" s="302"/>
      <c r="DT122" s="302"/>
      <c r="DU122" s="302"/>
      <c r="DV122" s="302"/>
      <c r="DW122" s="302"/>
      <c r="DX122" s="302"/>
      <c r="DY122" s="302"/>
      <c r="DZ122" s="302"/>
      <c r="EA122" s="302"/>
      <c r="EB122" s="302"/>
      <c r="EC122" s="302"/>
      <c r="ED122" s="302"/>
      <c r="EE122" s="302"/>
      <c r="EF122" s="302"/>
      <c r="EG122" s="302"/>
      <c r="EH122" s="302"/>
      <c r="EI122" s="302"/>
      <c r="EJ122" s="302"/>
      <c r="EK122" s="302"/>
      <c r="EL122" s="312"/>
      <c r="EM122" s="312"/>
      <c r="EN122" s="312"/>
      <c r="EO122" s="312"/>
    </row>
    <row r="123" spans="1:145" ht="11.25" customHeight="1" x14ac:dyDescent="0.2">
      <c r="A123" s="73" t="s">
        <v>8</v>
      </c>
      <c r="B123" s="74"/>
      <c r="C123" s="75" t="s">
        <v>9</v>
      </c>
      <c r="D123" s="74"/>
      <c r="E123" s="76" t="s">
        <v>10</v>
      </c>
      <c r="F123" s="74"/>
      <c r="G123" s="77" t="s">
        <v>11</v>
      </c>
      <c r="I123" s="125" t="s">
        <v>47</v>
      </c>
      <c r="L123" s="308"/>
      <c r="M123" s="308"/>
      <c r="N123" s="308"/>
      <c r="O123" s="308"/>
      <c r="P123" s="308"/>
      <c r="Q123" s="308"/>
      <c r="R123" s="308"/>
      <c r="S123" s="308"/>
      <c r="T123" s="308"/>
      <c r="U123" s="308"/>
      <c r="V123" s="302"/>
      <c r="W123" s="302"/>
      <c r="X123" s="302"/>
      <c r="Y123" s="302"/>
      <c r="Z123" s="309"/>
      <c r="AA123" s="309"/>
      <c r="AB123" s="309"/>
      <c r="AC123" s="309"/>
      <c r="AD123" s="309"/>
      <c r="AE123" s="309"/>
      <c r="AF123" s="309"/>
      <c r="AG123" s="309"/>
      <c r="AH123" s="309"/>
      <c r="AI123" s="309"/>
      <c r="AJ123" s="309"/>
      <c r="AK123" s="309"/>
      <c r="AL123" s="309"/>
      <c r="AM123" s="309"/>
      <c r="AN123" s="309"/>
      <c r="AO123" s="309"/>
      <c r="AP123" s="309"/>
      <c r="AQ123" s="309"/>
      <c r="AR123" s="309"/>
      <c r="AS123" s="309"/>
      <c r="AT123" s="309"/>
      <c r="AU123" s="309"/>
      <c r="AV123" s="309"/>
      <c r="AW123" s="309"/>
      <c r="AX123" s="309"/>
      <c r="AY123" s="309"/>
      <c r="AZ123" s="309"/>
      <c r="BA123" s="309"/>
      <c r="BB123" s="309"/>
      <c r="BC123" s="309"/>
      <c r="BD123" s="309"/>
      <c r="BE123" s="309"/>
      <c r="BF123" s="309"/>
      <c r="BG123" s="309"/>
      <c r="BH123" s="309"/>
      <c r="BI123" s="309"/>
      <c r="BJ123" s="309"/>
      <c r="BK123" s="309"/>
      <c r="BL123" s="309"/>
      <c r="BM123" s="309"/>
      <c r="BN123" s="309"/>
      <c r="BO123" s="309"/>
      <c r="BP123" s="309"/>
      <c r="BQ123" s="309"/>
      <c r="BR123" s="309"/>
      <c r="BS123" s="309"/>
      <c r="BT123" s="309"/>
      <c r="BU123" s="309"/>
      <c r="BV123" s="309"/>
      <c r="BW123" s="309"/>
      <c r="BX123" s="309"/>
      <c r="BY123" s="309"/>
      <c r="BZ123" s="309"/>
      <c r="CA123" s="309"/>
      <c r="CB123" s="309"/>
      <c r="CC123" s="309"/>
      <c r="CD123" s="309"/>
      <c r="CE123" s="309"/>
      <c r="CF123" s="309"/>
      <c r="CG123" s="309"/>
      <c r="CH123" s="309"/>
      <c r="CI123" s="309"/>
      <c r="CJ123" s="309"/>
      <c r="CK123" s="309"/>
      <c r="CL123" s="309"/>
      <c r="CM123" s="309"/>
      <c r="CN123" s="309"/>
      <c r="CO123" s="309"/>
      <c r="CP123" s="309"/>
      <c r="CQ123" s="309"/>
      <c r="CR123" s="309"/>
      <c r="CS123" s="309"/>
      <c r="CT123" s="309"/>
      <c r="CU123" s="309"/>
      <c r="CV123" s="309"/>
      <c r="CW123" s="309"/>
      <c r="CX123" s="309"/>
      <c r="CY123" s="309"/>
      <c r="CZ123" s="309"/>
      <c r="DA123" s="309"/>
      <c r="DB123" s="309"/>
      <c r="DC123" s="309"/>
      <c r="DD123" s="309"/>
      <c r="DE123" s="309"/>
      <c r="DF123" s="309"/>
      <c r="DG123" s="309"/>
      <c r="DH123" s="309"/>
      <c r="DI123" s="309"/>
      <c r="DJ123" s="309"/>
      <c r="DK123" s="309"/>
      <c r="DL123" s="309"/>
      <c r="DM123" s="309"/>
      <c r="DN123" s="309"/>
      <c r="DO123" s="309"/>
      <c r="DP123" s="309"/>
      <c r="DQ123" s="309"/>
      <c r="DR123" s="302"/>
      <c r="DS123" s="302"/>
      <c r="DT123" s="302"/>
      <c r="DU123" s="302"/>
      <c r="DV123" s="302"/>
      <c r="DW123" s="302"/>
      <c r="DX123" s="302"/>
      <c r="DY123" s="302"/>
      <c r="DZ123" s="302"/>
      <c r="EA123" s="302"/>
      <c r="EB123" s="302"/>
      <c r="EC123" s="302"/>
      <c r="ED123" s="302"/>
      <c r="EE123" s="302"/>
      <c r="EF123" s="302"/>
      <c r="EG123" s="302"/>
      <c r="EH123" s="302"/>
      <c r="EI123" s="302"/>
      <c r="EJ123" s="302"/>
      <c r="EK123" s="302"/>
      <c r="EL123" s="312"/>
      <c r="EM123" s="312"/>
      <c r="EN123" s="312"/>
      <c r="EO123" s="312"/>
    </row>
    <row r="124" spans="1:145" ht="11.25" customHeight="1" x14ac:dyDescent="0.2">
      <c r="A124" s="73" t="s">
        <v>8</v>
      </c>
      <c r="B124" s="74"/>
      <c r="C124" s="75" t="s">
        <v>9</v>
      </c>
      <c r="D124" s="74"/>
      <c r="E124" s="76" t="s">
        <v>10</v>
      </c>
      <c r="F124" s="74"/>
      <c r="G124" s="77" t="s">
        <v>11</v>
      </c>
      <c r="I124" s="125" t="s">
        <v>47</v>
      </c>
      <c r="L124" s="308"/>
      <c r="M124" s="308"/>
      <c r="N124" s="308"/>
      <c r="O124" s="308"/>
      <c r="P124" s="308"/>
      <c r="Q124" s="308"/>
      <c r="R124" s="308"/>
      <c r="S124" s="308"/>
      <c r="T124" s="308"/>
      <c r="U124" s="308"/>
      <c r="V124" s="302"/>
      <c r="W124" s="302"/>
      <c r="X124" s="302"/>
      <c r="Y124" s="302"/>
      <c r="Z124" s="309"/>
      <c r="AA124" s="309"/>
      <c r="AB124" s="309"/>
      <c r="AC124" s="309"/>
      <c r="AD124" s="309"/>
      <c r="AE124" s="309"/>
      <c r="AF124" s="309"/>
      <c r="AG124" s="309"/>
      <c r="AH124" s="309"/>
      <c r="AI124" s="309"/>
      <c r="AJ124" s="309"/>
      <c r="AK124" s="309"/>
      <c r="AL124" s="309"/>
      <c r="AM124" s="309"/>
      <c r="AN124" s="309"/>
      <c r="AO124" s="309"/>
      <c r="AP124" s="309"/>
      <c r="AQ124" s="309"/>
      <c r="AR124" s="309"/>
      <c r="AS124" s="309"/>
      <c r="AT124" s="309"/>
      <c r="AU124" s="309"/>
      <c r="AV124" s="309"/>
      <c r="AW124" s="309"/>
      <c r="AX124" s="309"/>
      <c r="AY124" s="309"/>
      <c r="AZ124" s="309"/>
      <c r="BA124" s="309"/>
      <c r="BB124" s="309"/>
      <c r="BC124" s="309"/>
      <c r="BD124" s="309"/>
      <c r="BE124" s="309"/>
      <c r="BF124" s="309"/>
      <c r="BG124" s="309"/>
      <c r="BH124" s="309"/>
      <c r="BI124" s="309"/>
      <c r="BJ124" s="309"/>
      <c r="BK124" s="309"/>
      <c r="BL124" s="309"/>
      <c r="BM124" s="309"/>
      <c r="BN124" s="309"/>
      <c r="BO124" s="309"/>
      <c r="BP124" s="309"/>
      <c r="BQ124" s="309"/>
      <c r="BR124" s="309"/>
      <c r="BS124" s="309"/>
      <c r="BT124" s="309"/>
      <c r="BU124" s="309"/>
      <c r="BV124" s="309"/>
      <c r="BW124" s="309"/>
      <c r="BX124" s="309"/>
      <c r="BY124" s="309"/>
      <c r="BZ124" s="309"/>
      <c r="CA124" s="309"/>
      <c r="CB124" s="309"/>
      <c r="CC124" s="309"/>
      <c r="CD124" s="309"/>
      <c r="CE124" s="309"/>
      <c r="CF124" s="309"/>
      <c r="CG124" s="309"/>
      <c r="CH124" s="309"/>
      <c r="CI124" s="309"/>
      <c r="CJ124" s="309"/>
      <c r="CK124" s="309"/>
      <c r="CL124" s="309"/>
      <c r="CM124" s="309"/>
      <c r="CN124" s="309"/>
      <c r="CO124" s="309"/>
      <c r="CP124" s="309"/>
      <c r="CQ124" s="309"/>
      <c r="CR124" s="309"/>
      <c r="CS124" s="309"/>
      <c r="CT124" s="309"/>
      <c r="CU124" s="309"/>
      <c r="CV124" s="309"/>
      <c r="CW124" s="309"/>
      <c r="CX124" s="309"/>
      <c r="CY124" s="309"/>
      <c r="CZ124" s="309"/>
      <c r="DA124" s="309"/>
      <c r="DB124" s="309"/>
      <c r="DC124" s="309"/>
      <c r="DD124" s="309"/>
      <c r="DE124" s="309"/>
      <c r="DF124" s="309"/>
      <c r="DG124" s="309"/>
      <c r="DH124" s="309"/>
      <c r="DI124" s="309"/>
      <c r="DJ124" s="309"/>
      <c r="DK124" s="309"/>
      <c r="DL124" s="309"/>
      <c r="DM124" s="309"/>
      <c r="DN124" s="309"/>
      <c r="DO124" s="309"/>
      <c r="DP124" s="309"/>
      <c r="DQ124" s="309"/>
      <c r="DR124" s="302"/>
      <c r="DS124" s="302"/>
      <c r="DT124" s="302"/>
      <c r="DU124" s="302"/>
      <c r="DV124" s="302"/>
      <c r="DW124" s="302"/>
      <c r="DX124" s="302"/>
      <c r="DY124" s="302"/>
      <c r="DZ124" s="302"/>
      <c r="EA124" s="302"/>
      <c r="EB124" s="302"/>
      <c r="EC124" s="302"/>
      <c r="ED124" s="302"/>
      <c r="EE124" s="302"/>
      <c r="EF124" s="302"/>
      <c r="EG124" s="302"/>
      <c r="EH124" s="302"/>
      <c r="EI124" s="302"/>
      <c r="EJ124" s="302"/>
      <c r="EK124" s="302"/>
      <c r="EL124" s="312"/>
      <c r="EM124" s="312"/>
      <c r="EN124" s="312"/>
      <c r="EO124" s="312"/>
    </row>
    <row r="125" spans="1:145" ht="11.25" customHeight="1" x14ac:dyDescent="0.2">
      <c r="A125" s="73" t="s">
        <v>8</v>
      </c>
      <c r="B125" s="74"/>
      <c r="C125" s="75" t="s">
        <v>9</v>
      </c>
      <c r="D125" s="74"/>
      <c r="E125" s="76" t="s">
        <v>10</v>
      </c>
      <c r="F125" s="74"/>
      <c r="G125" s="77" t="s">
        <v>11</v>
      </c>
      <c r="I125" s="125" t="s">
        <v>47</v>
      </c>
      <c r="L125" s="308"/>
      <c r="M125" s="308"/>
      <c r="N125" s="308"/>
      <c r="O125" s="308"/>
      <c r="P125" s="308"/>
      <c r="Q125" s="308"/>
      <c r="R125" s="308"/>
      <c r="S125" s="308"/>
      <c r="T125" s="308"/>
      <c r="U125" s="308"/>
      <c r="V125" s="302"/>
      <c r="W125" s="302"/>
      <c r="X125" s="302"/>
      <c r="Y125" s="302"/>
      <c r="Z125" s="309"/>
      <c r="AA125" s="309"/>
      <c r="AB125" s="309"/>
      <c r="AC125" s="309"/>
      <c r="AD125" s="309"/>
      <c r="AE125" s="309"/>
      <c r="AF125" s="309"/>
      <c r="AG125" s="309"/>
      <c r="AH125" s="309"/>
      <c r="AI125" s="309"/>
      <c r="AJ125" s="309"/>
      <c r="AK125" s="309"/>
      <c r="AL125" s="309"/>
      <c r="AM125" s="309"/>
      <c r="AN125" s="309"/>
      <c r="AO125" s="309"/>
      <c r="AP125" s="309"/>
      <c r="AQ125" s="309"/>
      <c r="AR125" s="309"/>
      <c r="AS125" s="309"/>
      <c r="AT125" s="309"/>
      <c r="AU125" s="309"/>
      <c r="AV125" s="309"/>
      <c r="AW125" s="309"/>
      <c r="AX125" s="309"/>
      <c r="AY125" s="309"/>
      <c r="AZ125" s="309"/>
      <c r="BA125" s="309"/>
      <c r="BB125" s="309"/>
      <c r="BC125" s="309"/>
      <c r="BD125" s="309"/>
      <c r="BE125" s="309"/>
      <c r="BF125" s="309"/>
      <c r="BG125" s="309"/>
      <c r="BH125" s="309"/>
      <c r="BI125" s="309"/>
      <c r="BJ125" s="309"/>
      <c r="BK125" s="309"/>
      <c r="BL125" s="309"/>
      <c r="BM125" s="309"/>
      <c r="BN125" s="309"/>
      <c r="BO125" s="309"/>
      <c r="BP125" s="309"/>
      <c r="BQ125" s="309"/>
      <c r="BR125" s="309"/>
      <c r="BS125" s="309"/>
      <c r="BT125" s="309"/>
      <c r="BU125" s="309"/>
      <c r="BV125" s="309"/>
      <c r="BW125" s="309"/>
      <c r="BX125" s="309"/>
      <c r="BY125" s="309"/>
      <c r="BZ125" s="309"/>
      <c r="CA125" s="309"/>
      <c r="CB125" s="309"/>
      <c r="CC125" s="309"/>
      <c r="CD125" s="309"/>
      <c r="CE125" s="309"/>
      <c r="CF125" s="309"/>
      <c r="CG125" s="309"/>
      <c r="CH125" s="309"/>
      <c r="CI125" s="309"/>
      <c r="CJ125" s="309"/>
      <c r="CK125" s="309"/>
      <c r="CL125" s="309"/>
      <c r="CM125" s="309"/>
      <c r="CN125" s="309"/>
      <c r="CO125" s="309"/>
      <c r="CP125" s="309"/>
      <c r="CQ125" s="309"/>
      <c r="CR125" s="309"/>
      <c r="CS125" s="309"/>
      <c r="CT125" s="309"/>
      <c r="CU125" s="309"/>
      <c r="CV125" s="309"/>
      <c r="CW125" s="309"/>
      <c r="CX125" s="309"/>
      <c r="CY125" s="309"/>
      <c r="CZ125" s="309"/>
      <c r="DA125" s="309"/>
      <c r="DB125" s="309"/>
      <c r="DC125" s="309"/>
      <c r="DD125" s="309"/>
      <c r="DE125" s="309"/>
      <c r="DF125" s="309"/>
      <c r="DG125" s="309"/>
      <c r="DH125" s="309"/>
      <c r="DI125" s="309"/>
      <c r="DJ125" s="309"/>
      <c r="DK125" s="309"/>
      <c r="DL125" s="309"/>
      <c r="DM125" s="309"/>
      <c r="DN125" s="309"/>
      <c r="DO125" s="309"/>
      <c r="DP125" s="309"/>
      <c r="DQ125" s="309"/>
      <c r="DR125" s="302"/>
      <c r="DS125" s="302"/>
      <c r="DT125" s="302"/>
      <c r="DU125" s="302"/>
      <c r="DV125" s="302"/>
      <c r="DW125" s="302"/>
      <c r="DX125" s="302"/>
      <c r="DY125" s="302"/>
      <c r="DZ125" s="302"/>
      <c r="EA125" s="302"/>
      <c r="EB125" s="302"/>
      <c r="EC125" s="302"/>
      <c r="ED125" s="302"/>
      <c r="EE125" s="302"/>
      <c r="EF125" s="302"/>
      <c r="EG125" s="302"/>
      <c r="EH125" s="302"/>
      <c r="EI125" s="302"/>
      <c r="EJ125" s="302"/>
      <c r="EK125" s="302"/>
      <c r="EL125" s="312"/>
      <c r="EM125" s="312"/>
      <c r="EN125" s="312"/>
      <c r="EO125" s="312"/>
    </row>
    <row r="126" spans="1:145" ht="11.25" customHeight="1" x14ac:dyDescent="0.2">
      <c r="A126" s="73" t="s">
        <v>8</v>
      </c>
      <c r="B126" s="74"/>
      <c r="C126" s="75" t="s">
        <v>9</v>
      </c>
      <c r="D126" s="74"/>
      <c r="E126" s="76" t="s">
        <v>10</v>
      </c>
      <c r="F126" s="74"/>
      <c r="G126" s="77" t="s">
        <v>11</v>
      </c>
      <c r="I126" s="125" t="s">
        <v>47</v>
      </c>
      <c r="L126" s="308"/>
      <c r="M126" s="308"/>
      <c r="N126" s="308"/>
      <c r="O126" s="308"/>
      <c r="P126" s="308"/>
      <c r="Q126" s="308"/>
      <c r="R126" s="308"/>
      <c r="S126" s="308"/>
      <c r="T126" s="308"/>
      <c r="U126" s="308"/>
      <c r="V126" s="302"/>
      <c r="W126" s="302"/>
      <c r="X126" s="302"/>
      <c r="Y126" s="302"/>
      <c r="Z126" s="309"/>
      <c r="AA126" s="309"/>
      <c r="AB126" s="309"/>
      <c r="AC126" s="309"/>
      <c r="AD126" s="309"/>
      <c r="AE126" s="309"/>
      <c r="AF126" s="309"/>
      <c r="AG126" s="309"/>
      <c r="AH126" s="309"/>
      <c r="AI126" s="309"/>
      <c r="AJ126" s="309"/>
      <c r="AK126" s="309"/>
      <c r="AL126" s="309"/>
      <c r="AM126" s="309"/>
      <c r="AN126" s="309"/>
      <c r="AO126" s="309"/>
      <c r="AP126" s="309"/>
      <c r="AQ126" s="309"/>
      <c r="AR126" s="309"/>
      <c r="AS126" s="309"/>
      <c r="AT126" s="309"/>
      <c r="AU126" s="309"/>
      <c r="AV126" s="309"/>
      <c r="AW126" s="309"/>
      <c r="AX126" s="309"/>
      <c r="AY126" s="309"/>
      <c r="AZ126" s="309"/>
      <c r="BA126" s="309"/>
      <c r="BB126" s="309"/>
      <c r="BC126" s="309"/>
      <c r="BD126" s="309"/>
      <c r="BE126" s="309"/>
      <c r="BF126" s="309"/>
      <c r="BG126" s="309"/>
      <c r="BH126" s="309"/>
      <c r="BI126" s="309"/>
      <c r="BJ126" s="309"/>
      <c r="BK126" s="309"/>
      <c r="BL126" s="309"/>
      <c r="BM126" s="309"/>
      <c r="BN126" s="309"/>
      <c r="BO126" s="309"/>
      <c r="BP126" s="309"/>
      <c r="BQ126" s="309"/>
      <c r="BR126" s="309"/>
      <c r="BS126" s="309"/>
      <c r="BT126" s="309"/>
      <c r="BU126" s="309"/>
      <c r="BV126" s="309"/>
      <c r="BW126" s="309"/>
      <c r="BX126" s="309"/>
      <c r="BY126" s="309"/>
      <c r="BZ126" s="309"/>
      <c r="CA126" s="309"/>
      <c r="CB126" s="309"/>
      <c r="CC126" s="309"/>
      <c r="CD126" s="309"/>
      <c r="CE126" s="309"/>
      <c r="CF126" s="309"/>
      <c r="CG126" s="309"/>
      <c r="CH126" s="309"/>
      <c r="CI126" s="309"/>
      <c r="CJ126" s="309"/>
      <c r="CK126" s="309"/>
      <c r="CL126" s="309"/>
      <c r="CM126" s="309"/>
      <c r="CN126" s="309"/>
      <c r="CO126" s="309"/>
      <c r="CP126" s="309"/>
      <c r="CQ126" s="309"/>
      <c r="CR126" s="309"/>
      <c r="CS126" s="309"/>
      <c r="CT126" s="309"/>
      <c r="CU126" s="309"/>
      <c r="CV126" s="309"/>
      <c r="CW126" s="309"/>
      <c r="CX126" s="309"/>
      <c r="CY126" s="309"/>
      <c r="CZ126" s="309"/>
      <c r="DA126" s="309"/>
      <c r="DB126" s="309"/>
      <c r="DC126" s="309"/>
      <c r="DD126" s="309"/>
      <c r="DE126" s="309"/>
      <c r="DF126" s="309"/>
      <c r="DG126" s="309"/>
      <c r="DH126" s="309"/>
      <c r="DI126" s="309"/>
      <c r="DJ126" s="309"/>
      <c r="DK126" s="309"/>
      <c r="DL126" s="309"/>
      <c r="DM126" s="309"/>
      <c r="DN126" s="309"/>
      <c r="DO126" s="309"/>
      <c r="DP126" s="309"/>
      <c r="DQ126" s="309"/>
      <c r="DR126" s="302"/>
      <c r="DS126" s="302"/>
      <c r="DT126" s="302"/>
      <c r="DU126" s="302"/>
      <c r="DV126" s="302"/>
      <c r="DW126" s="302"/>
      <c r="DX126" s="302"/>
      <c r="DY126" s="302"/>
      <c r="DZ126" s="302"/>
      <c r="EA126" s="302"/>
      <c r="EB126" s="302"/>
      <c r="EC126" s="302"/>
      <c r="ED126" s="302"/>
      <c r="EE126" s="302"/>
      <c r="EF126" s="302"/>
      <c r="EG126" s="302"/>
      <c r="EH126" s="302"/>
      <c r="EI126" s="302"/>
      <c r="EJ126" s="302"/>
      <c r="EK126" s="302"/>
      <c r="EL126" s="312"/>
      <c r="EM126" s="312"/>
      <c r="EN126" s="312"/>
      <c r="EO126" s="312"/>
    </row>
    <row r="127" spans="1:145" ht="11.25" customHeight="1" x14ac:dyDescent="0.2">
      <c r="A127" s="73" t="s">
        <v>8</v>
      </c>
      <c r="B127" s="74"/>
      <c r="C127" s="75" t="s">
        <v>9</v>
      </c>
      <c r="D127" s="74"/>
      <c r="E127" s="76" t="s">
        <v>10</v>
      </c>
      <c r="F127" s="74"/>
      <c r="G127" s="77" t="s">
        <v>11</v>
      </c>
      <c r="I127" s="125" t="s">
        <v>47</v>
      </c>
      <c r="L127" s="308"/>
      <c r="M127" s="308"/>
      <c r="N127" s="308"/>
      <c r="O127" s="308"/>
      <c r="P127" s="308"/>
      <c r="Q127" s="308"/>
      <c r="R127" s="308"/>
      <c r="S127" s="308"/>
      <c r="T127" s="308"/>
      <c r="U127" s="308"/>
      <c r="V127" s="302"/>
      <c r="W127" s="302"/>
      <c r="X127" s="302"/>
      <c r="Y127" s="302"/>
      <c r="Z127" s="309"/>
      <c r="AA127" s="309"/>
      <c r="AB127" s="309"/>
      <c r="AC127" s="309"/>
      <c r="AD127" s="309"/>
      <c r="AE127" s="309"/>
      <c r="AF127" s="309"/>
      <c r="AG127" s="309"/>
      <c r="AH127" s="309"/>
      <c r="AI127" s="309"/>
      <c r="AJ127" s="309"/>
      <c r="AK127" s="309"/>
      <c r="AL127" s="309"/>
      <c r="AM127" s="309"/>
      <c r="AN127" s="309"/>
      <c r="AO127" s="309"/>
      <c r="AP127" s="309"/>
      <c r="AQ127" s="309"/>
      <c r="AR127" s="309"/>
      <c r="AS127" s="309"/>
      <c r="AT127" s="309"/>
      <c r="AU127" s="309"/>
      <c r="AV127" s="309"/>
      <c r="AW127" s="309"/>
      <c r="AX127" s="309"/>
      <c r="AY127" s="309"/>
      <c r="AZ127" s="309"/>
      <c r="BA127" s="309"/>
      <c r="BB127" s="309"/>
      <c r="BC127" s="309"/>
      <c r="BD127" s="309"/>
      <c r="BE127" s="309"/>
      <c r="BF127" s="309"/>
      <c r="BG127" s="309"/>
      <c r="BH127" s="309"/>
      <c r="BI127" s="309"/>
      <c r="BJ127" s="309"/>
      <c r="BK127" s="309"/>
      <c r="BL127" s="309"/>
      <c r="BM127" s="309"/>
      <c r="BN127" s="309"/>
      <c r="BO127" s="309"/>
      <c r="BP127" s="309"/>
      <c r="BQ127" s="309"/>
      <c r="BR127" s="309"/>
      <c r="BS127" s="309"/>
      <c r="BT127" s="309"/>
      <c r="BU127" s="309"/>
      <c r="BV127" s="309"/>
      <c r="BW127" s="309"/>
      <c r="BX127" s="309"/>
      <c r="BY127" s="309"/>
      <c r="BZ127" s="309"/>
      <c r="CA127" s="309"/>
      <c r="CB127" s="309"/>
      <c r="CC127" s="309"/>
      <c r="CD127" s="309"/>
      <c r="CE127" s="309"/>
      <c r="CF127" s="309"/>
      <c r="CG127" s="309"/>
      <c r="CH127" s="309"/>
      <c r="CI127" s="309"/>
      <c r="CJ127" s="309"/>
      <c r="CK127" s="309"/>
      <c r="CL127" s="309"/>
      <c r="CM127" s="309"/>
      <c r="CN127" s="309"/>
      <c r="CO127" s="309"/>
      <c r="CP127" s="309"/>
      <c r="CQ127" s="309"/>
      <c r="CR127" s="309"/>
      <c r="CS127" s="309"/>
      <c r="CT127" s="309"/>
      <c r="CU127" s="309"/>
      <c r="CV127" s="309"/>
      <c r="CW127" s="309"/>
      <c r="CX127" s="309"/>
      <c r="CY127" s="309"/>
      <c r="CZ127" s="309"/>
      <c r="DA127" s="309"/>
      <c r="DB127" s="309"/>
      <c r="DC127" s="309"/>
      <c r="DD127" s="309"/>
      <c r="DE127" s="309"/>
      <c r="DF127" s="309"/>
      <c r="DG127" s="309"/>
      <c r="DH127" s="309"/>
      <c r="DI127" s="309"/>
      <c r="DJ127" s="309"/>
      <c r="DK127" s="309"/>
      <c r="DL127" s="309"/>
      <c r="DM127" s="309"/>
      <c r="DN127" s="309"/>
      <c r="DO127" s="309"/>
      <c r="DP127" s="309"/>
      <c r="DQ127" s="309"/>
      <c r="DR127" s="302"/>
      <c r="DS127" s="302"/>
      <c r="DT127" s="302"/>
      <c r="DU127" s="302"/>
      <c r="DV127" s="302"/>
      <c r="DW127" s="302"/>
      <c r="DX127" s="302"/>
      <c r="DY127" s="302"/>
      <c r="DZ127" s="302"/>
      <c r="EA127" s="302"/>
      <c r="EB127" s="302"/>
      <c r="EC127" s="302"/>
      <c r="ED127" s="302"/>
      <c r="EE127" s="302"/>
      <c r="EF127" s="302"/>
      <c r="EG127" s="302"/>
      <c r="EH127" s="302"/>
      <c r="EI127" s="302"/>
      <c r="EJ127" s="302"/>
      <c r="EK127" s="302"/>
      <c r="EL127" s="312"/>
      <c r="EM127" s="312"/>
      <c r="EN127" s="312"/>
      <c r="EO127" s="312"/>
    </row>
    <row r="128" spans="1:145" ht="11.25" customHeight="1" x14ac:dyDescent="0.2">
      <c r="A128" s="73" t="s">
        <v>8</v>
      </c>
      <c r="B128" s="74"/>
      <c r="C128" s="75" t="s">
        <v>9</v>
      </c>
      <c r="D128" s="74"/>
      <c r="E128" s="76" t="s">
        <v>10</v>
      </c>
      <c r="F128" s="74"/>
      <c r="G128" s="77" t="s">
        <v>11</v>
      </c>
      <c r="I128" s="125" t="s">
        <v>47</v>
      </c>
      <c r="L128" s="308"/>
      <c r="M128" s="308"/>
      <c r="N128" s="308"/>
      <c r="O128" s="308"/>
      <c r="P128" s="308"/>
      <c r="Q128" s="308"/>
      <c r="R128" s="308"/>
      <c r="S128" s="308"/>
      <c r="T128" s="308"/>
      <c r="U128" s="308"/>
      <c r="V128" s="302"/>
      <c r="W128" s="302"/>
      <c r="X128" s="302"/>
      <c r="Y128" s="302"/>
      <c r="Z128" s="309"/>
      <c r="AA128" s="309"/>
      <c r="AB128" s="309"/>
      <c r="AC128" s="309"/>
      <c r="AD128" s="309"/>
      <c r="AE128" s="309"/>
      <c r="AF128" s="309"/>
      <c r="AG128" s="309"/>
      <c r="AH128" s="309"/>
      <c r="AI128" s="309"/>
      <c r="AJ128" s="309"/>
      <c r="AK128" s="309"/>
      <c r="AL128" s="309"/>
      <c r="AM128" s="309"/>
      <c r="AN128" s="309"/>
      <c r="AO128" s="309"/>
      <c r="AP128" s="309"/>
      <c r="AQ128" s="309"/>
      <c r="AR128" s="309"/>
      <c r="AS128" s="309"/>
      <c r="AT128" s="309"/>
      <c r="AU128" s="309"/>
      <c r="AV128" s="309"/>
      <c r="AW128" s="309"/>
      <c r="AX128" s="309"/>
      <c r="AY128" s="309"/>
      <c r="AZ128" s="309"/>
      <c r="BA128" s="309"/>
      <c r="BB128" s="309"/>
      <c r="BC128" s="309"/>
      <c r="BD128" s="309"/>
      <c r="BE128" s="309"/>
      <c r="BF128" s="309"/>
      <c r="BG128" s="309"/>
      <c r="BH128" s="309"/>
      <c r="BI128" s="309"/>
      <c r="BJ128" s="309"/>
      <c r="BK128" s="309"/>
      <c r="BL128" s="309"/>
      <c r="BM128" s="309"/>
      <c r="BN128" s="309"/>
      <c r="BO128" s="309"/>
      <c r="BP128" s="309"/>
      <c r="BQ128" s="309"/>
      <c r="BR128" s="309"/>
      <c r="BS128" s="309"/>
      <c r="BT128" s="309"/>
      <c r="BU128" s="309"/>
      <c r="BV128" s="309"/>
      <c r="BW128" s="309"/>
      <c r="BX128" s="309"/>
      <c r="BY128" s="309"/>
      <c r="BZ128" s="309"/>
      <c r="CA128" s="309"/>
      <c r="CB128" s="309"/>
      <c r="CC128" s="309"/>
      <c r="CD128" s="309"/>
      <c r="CE128" s="309"/>
      <c r="CF128" s="309"/>
      <c r="CG128" s="309"/>
      <c r="CH128" s="309"/>
      <c r="CI128" s="309"/>
      <c r="CJ128" s="309"/>
      <c r="CK128" s="309"/>
      <c r="CL128" s="309"/>
      <c r="CM128" s="309"/>
      <c r="CN128" s="309"/>
      <c r="CO128" s="309"/>
      <c r="CP128" s="309"/>
      <c r="CQ128" s="309"/>
      <c r="CR128" s="309"/>
      <c r="CS128" s="309"/>
      <c r="CT128" s="309"/>
      <c r="CU128" s="309"/>
      <c r="CV128" s="309"/>
      <c r="CW128" s="309"/>
      <c r="CX128" s="309"/>
      <c r="CY128" s="309"/>
      <c r="CZ128" s="309"/>
      <c r="DA128" s="309"/>
      <c r="DB128" s="309"/>
      <c r="DC128" s="309"/>
      <c r="DD128" s="309"/>
      <c r="DE128" s="309"/>
      <c r="DF128" s="309"/>
      <c r="DG128" s="309"/>
      <c r="DH128" s="309"/>
      <c r="DI128" s="309"/>
      <c r="DJ128" s="309"/>
      <c r="DK128" s="309"/>
      <c r="DL128" s="309"/>
      <c r="DM128" s="309"/>
      <c r="DN128" s="309"/>
      <c r="DO128" s="309"/>
      <c r="DP128" s="309"/>
      <c r="DQ128" s="309"/>
      <c r="DR128" s="302"/>
      <c r="DS128" s="302"/>
      <c r="DT128" s="302"/>
      <c r="DU128" s="302"/>
      <c r="DV128" s="302"/>
      <c r="DW128" s="302"/>
      <c r="DX128" s="302"/>
      <c r="DY128" s="302"/>
      <c r="DZ128" s="302"/>
      <c r="EA128" s="302"/>
      <c r="EB128" s="302"/>
      <c r="EC128" s="302"/>
      <c r="ED128" s="302"/>
      <c r="EE128" s="302"/>
      <c r="EF128" s="302"/>
      <c r="EG128" s="302"/>
      <c r="EH128" s="302"/>
      <c r="EI128" s="302"/>
      <c r="EJ128" s="302"/>
      <c r="EK128" s="302"/>
      <c r="EL128" s="312"/>
      <c r="EM128" s="312"/>
      <c r="EN128" s="312"/>
      <c r="EO128" s="312"/>
    </row>
    <row r="129" spans="1:145" ht="11.25" customHeight="1" x14ac:dyDescent="0.2">
      <c r="A129" s="73" t="s">
        <v>8</v>
      </c>
      <c r="B129" s="74"/>
      <c r="C129" s="75" t="s">
        <v>9</v>
      </c>
      <c r="D129" s="74"/>
      <c r="E129" s="76" t="s">
        <v>10</v>
      </c>
      <c r="F129" s="74"/>
      <c r="G129" s="77" t="s">
        <v>11</v>
      </c>
      <c r="I129" s="125" t="s">
        <v>47</v>
      </c>
      <c r="L129" s="308"/>
      <c r="M129" s="308"/>
      <c r="N129" s="308"/>
      <c r="O129" s="308"/>
      <c r="P129" s="308"/>
      <c r="Q129" s="308"/>
      <c r="R129" s="308"/>
      <c r="S129" s="308"/>
      <c r="T129" s="308"/>
      <c r="U129" s="308"/>
      <c r="V129" s="302"/>
      <c r="W129" s="302"/>
      <c r="X129" s="302"/>
      <c r="Y129" s="302"/>
      <c r="Z129" s="309"/>
      <c r="AA129" s="309"/>
      <c r="AB129" s="309"/>
      <c r="AC129" s="309"/>
      <c r="AD129" s="309"/>
      <c r="AE129" s="309"/>
      <c r="AF129" s="309"/>
      <c r="AG129" s="309"/>
      <c r="AH129" s="309"/>
      <c r="AI129" s="309"/>
      <c r="AJ129" s="309"/>
      <c r="AK129" s="309"/>
      <c r="AL129" s="309"/>
      <c r="AM129" s="309"/>
      <c r="AN129" s="309"/>
      <c r="AO129" s="309"/>
      <c r="AP129" s="309"/>
      <c r="AQ129" s="309"/>
      <c r="AR129" s="309"/>
      <c r="AS129" s="309"/>
      <c r="AT129" s="309"/>
      <c r="AU129" s="309"/>
      <c r="AV129" s="309"/>
      <c r="AW129" s="309"/>
      <c r="AX129" s="309"/>
      <c r="AY129" s="309"/>
      <c r="AZ129" s="309"/>
      <c r="BA129" s="309"/>
      <c r="BB129" s="309"/>
      <c r="BC129" s="309"/>
      <c r="BD129" s="309"/>
      <c r="BE129" s="309"/>
      <c r="BF129" s="309"/>
      <c r="BG129" s="309"/>
      <c r="BH129" s="309"/>
      <c r="BI129" s="309"/>
      <c r="BJ129" s="309"/>
      <c r="BK129" s="309"/>
      <c r="BL129" s="309"/>
      <c r="BM129" s="309"/>
      <c r="BN129" s="309"/>
      <c r="BO129" s="309"/>
      <c r="BP129" s="309"/>
      <c r="BQ129" s="309"/>
      <c r="BR129" s="309"/>
      <c r="BS129" s="309"/>
      <c r="BT129" s="309"/>
      <c r="BU129" s="309"/>
      <c r="BV129" s="309"/>
      <c r="BW129" s="309"/>
      <c r="BX129" s="309"/>
      <c r="BY129" s="309"/>
      <c r="BZ129" s="309"/>
      <c r="CA129" s="309"/>
      <c r="CB129" s="309"/>
      <c r="CC129" s="309"/>
      <c r="CD129" s="309"/>
      <c r="CE129" s="309"/>
      <c r="CF129" s="309"/>
      <c r="CG129" s="309"/>
      <c r="CH129" s="309"/>
      <c r="CI129" s="309"/>
      <c r="CJ129" s="309"/>
      <c r="CK129" s="309"/>
      <c r="CL129" s="309"/>
      <c r="CM129" s="309"/>
      <c r="CN129" s="309"/>
      <c r="CO129" s="309"/>
      <c r="CP129" s="309"/>
      <c r="CQ129" s="309"/>
      <c r="CR129" s="309"/>
      <c r="CS129" s="309"/>
      <c r="CT129" s="309"/>
      <c r="CU129" s="309"/>
      <c r="CV129" s="309"/>
      <c r="CW129" s="309"/>
      <c r="CX129" s="309"/>
      <c r="CY129" s="309"/>
      <c r="CZ129" s="309"/>
      <c r="DA129" s="309"/>
      <c r="DB129" s="309"/>
      <c r="DC129" s="309"/>
      <c r="DD129" s="309"/>
      <c r="DE129" s="309"/>
      <c r="DF129" s="309"/>
      <c r="DG129" s="309"/>
      <c r="DH129" s="309"/>
      <c r="DI129" s="309"/>
      <c r="DJ129" s="309"/>
      <c r="DK129" s="309"/>
      <c r="DL129" s="309"/>
      <c r="DM129" s="309"/>
      <c r="DN129" s="309"/>
      <c r="DO129" s="309"/>
      <c r="DP129" s="309"/>
      <c r="DQ129" s="309"/>
      <c r="DR129" s="302"/>
      <c r="DS129" s="302"/>
      <c r="DT129" s="302"/>
      <c r="DU129" s="302"/>
      <c r="DV129" s="302"/>
      <c r="DW129" s="302"/>
      <c r="DX129" s="302"/>
      <c r="DY129" s="302"/>
      <c r="DZ129" s="302"/>
      <c r="EA129" s="302"/>
      <c r="EB129" s="302"/>
      <c r="EC129" s="302"/>
      <c r="ED129" s="302"/>
      <c r="EE129" s="302"/>
      <c r="EF129" s="302"/>
      <c r="EG129" s="302"/>
      <c r="EH129" s="302"/>
      <c r="EI129" s="302"/>
      <c r="EJ129" s="302"/>
      <c r="EK129" s="302"/>
      <c r="EL129" s="312"/>
      <c r="EM129" s="312"/>
      <c r="EN129" s="312"/>
      <c r="EO129" s="312"/>
    </row>
    <row r="130" spans="1:145" ht="11.25" customHeight="1" x14ac:dyDescent="0.2">
      <c r="A130" s="73" t="s">
        <v>8</v>
      </c>
      <c r="B130" s="74"/>
      <c r="C130" s="75" t="s">
        <v>9</v>
      </c>
      <c r="D130" s="74"/>
      <c r="E130" s="76" t="s">
        <v>10</v>
      </c>
      <c r="F130" s="74"/>
      <c r="G130" s="77" t="s">
        <v>11</v>
      </c>
      <c r="I130" s="125" t="s">
        <v>47</v>
      </c>
      <c r="L130" s="308"/>
      <c r="M130" s="308"/>
      <c r="N130" s="308"/>
      <c r="O130" s="308"/>
      <c r="P130" s="308"/>
      <c r="Q130" s="308"/>
      <c r="R130" s="308"/>
      <c r="S130" s="308"/>
      <c r="T130" s="308"/>
      <c r="U130" s="308"/>
      <c r="V130" s="302"/>
      <c r="W130" s="302"/>
      <c r="X130" s="302"/>
      <c r="Y130" s="302"/>
      <c r="Z130" s="309"/>
      <c r="AA130" s="309"/>
      <c r="AB130" s="309"/>
      <c r="AC130" s="309"/>
      <c r="AD130" s="309"/>
      <c r="AE130" s="309"/>
      <c r="AF130" s="309"/>
      <c r="AG130" s="309"/>
      <c r="AH130" s="309"/>
      <c r="AI130" s="309"/>
      <c r="AJ130" s="309"/>
      <c r="AK130" s="309"/>
      <c r="AL130" s="309"/>
      <c r="AM130" s="309"/>
      <c r="AN130" s="309"/>
      <c r="AO130" s="309"/>
      <c r="AP130" s="309"/>
      <c r="AQ130" s="309"/>
      <c r="AR130" s="309"/>
      <c r="AS130" s="309"/>
      <c r="AT130" s="309"/>
      <c r="AU130" s="309"/>
      <c r="AV130" s="309"/>
      <c r="AW130" s="309"/>
      <c r="AX130" s="309"/>
      <c r="AY130" s="309"/>
      <c r="AZ130" s="309"/>
      <c r="BA130" s="309"/>
      <c r="BB130" s="309"/>
      <c r="BC130" s="309"/>
      <c r="BD130" s="309"/>
      <c r="BE130" s="309"/>
      <c r="BF130" s="309"/>
      <c r="BG130" s="309"/>
      <c r="BH130" s="309"/>
      <c r="BI130" s="309"/>
      <c r="BJ130" s="309"/>
      <c r="BK130" s="309"/>
      <c r="BL130" s="309"/>
      <c r="BM130" s="309"/>
      <c r="BN130" s="309"/>
      <c r="BO130" s="309"/>
      <c r="BP130" s="309"/>
      <c r="BQ130" s="309"/>
      <c r="BR130" s="309"/>
      <c r="BS130" s="309"/>
      <c r="BT130" s="309"/>
      <c r="BU130" s="309"/>
      <c r="BV130" s="309"/>
      <c r="BW130" s="309"/>
      <c r="BX130" s="309"/>
      <c r="BY130" s="309"/>
      <c r="BZ130" s="309"/>
      <c r="CA130" s="309"/>
      <c r="CB130" s="309"/>
      <c r="CC130" s="309"/>
      <c r="CD130" s="309"/>
      <c r="CE130" s="309"/>
      <c r="CF130" s="309"/>
      <c r="CG130" s="309"/>
      <c r="CH130" s="309"/>
      <c r="CI130" s="309"/>
      <c r="CJ130" s="309"/>
      <c r="CK130" s="309"/>
      <c r="CL130" s="309"/>
      <c r="CM130" s="309"/>
      <c r="CN130" s="309"/>
      <c r="CO130" s="309"/>
      <c r="CP130" s="309"/>
      <c r="CQ130" s="309"/>
      <c r="CR130" s="309"/>
      <c r="CS130" s="309"/>
      <c r="CT130" s="309"/>
      <c r="CU130" s="309"/>
      <c r="CV130" s="309"/>
      <c r="CW130" s="309"/>
      <c r="CX130" s="309"/>
      <c r="CY130" s="309"/>
      <c r="CZ130" s="309"/>
      <c r="DA130" s="309"/>
      <c r="DB130" s="309"/>
      <c r="DC130" s="309"/>
      <c r="DD130" s="309"/>
      <c r="DE130" s="309"/>
      <c r="DF130" s="309"/>
      <c r="DG130" s="309"/>
      <c r="DH130" s="309"/>
      <c r="DI130" s="309"/>
      <c r="DJ130" s="309"/>
      <c r="DK130" s="309"/>
      <c r="DL130" s="309"/>
      <c r="DM130" s="309"/>
      <c r="DN130" s="309"/>
      <c r="DO130" s="309"/>
      <c r="DP130" s="309"/>
      <c r="DQ130" s="309"/>
      <c r="DR130" s="302"/>
      <c r="DS130" s="302"/>
      <c r="DT130" s="302"/>
      <c r="DU130" s="302"/>
      <c r="DV130" s="302"/>
      <c r="DW130" s="302"/>
      <c r="DX130" s="302"/>
      <c r="DY130" s="302"/>
      <c r="DZ130" s="302"/>
      <c r="EA130" s="302"/>
      <c r="EB130" s="302"/>
      <c r="EC130" s="302"/>
      <c r="ED130" s="302"/>
      <c r="EE130" s="302"/>
      <c r="EF130" s="302"/>
      <c r="EG130" s="302"/>
      <c r="EH130" s="302"/>
      <c r="EI130" s="302"/>
      <c r="EJ130" s="302"/>
      <c r="EK130" s="302"/>
      <c r="EL130" s="312"/>
      <c r="EM130" s="312"/>
      <c r="EN130" s="312"/>
      <c r="EO130" s="312"/>
    </row>
    <row r="131" spans="1:145" ht="11.25" customHeight="1" x14ac:dyDescent="0.2">
      <c r="A131" s="73" t="s">
        <v>8</v>
      </c>
      <c r="B131" s="74"/>
      <c r="C131" s="75" t="s">
        <v>9</v>
      </c>
      <c r="D131" s="74"/>
      <c r="E131" s="76" t="s">
        <v>10</v>
      </c>
      <c r="F131" s="74"/>
      <c r="G131" s="77" t="s">
        <v>11</v>
      </c>
      <c r="I131" s="125" t="s">
        <v>47</v>
      </c>
      <c r="L131" s="308"/>
      <c r="M131" s="308"/>
      <c r="N131" s="308"/>
      <c r="O131" s="308"/>
      <c r="P131" s="308"/>
      <c r="Q131" s="308"/>
      <c r="R131" s="308"/>
      <c r="S131" s="308"/>
      <c r="T131" s="308"/>
      <c r="U131" s="308"/>
      <c r="V131" s="302"/>
      <c r="W131" s="302"/>
      <c r="X131" s="302"/>
      <c r="Y131" s="302"/>
      <c r="Z131" s="309"/>
      <c r="AA131" s="309"/>
      <c r="AB131" s="309"/>
      <c r="AC131" s="309"/>
      <c r="AD131" s="309"/>
      <c r="AE131" s="309"/>
      <c r="AF131" s="309"/>
      <c r="AG131" s="309"/>
      <c r="AH131" s="309"/>
      <c r="AI131" s="309"/>
      <c r="AJ131" s="309"/>
      <c r="AK131" s="309"/>
      <c r="AL131" s="309"/>
      <c r="AM131" s="309"/>
      <c r="AN131" s="309"/>
      <c r="AO131" s="309"/>
      <c r="AP131" s="309"/>
      <c r="AQ131" s="309"/>
      <c r="AR131" s="309"/>
      <c r="AS131" s="309"/>
      <c r="AT131" s="309"/>
      <c r="AU131" s="309"/>
      <c r="AV131" s="309"/>
      <c r="AW131" s="309"/>
      <c r="AX131" s="309"/>
      <c r="AY131" s="309"/>
      <c r="AZ131" s="309"/>
      <c r="BA131" s="309"/>
      <c r="BB131" s="309"/>
      <c r="BC131" s="309"/>
      <c r="BD131" s="309"/>
      <c r="BE131" s="309"/>
      <c r="BF131" s="309"/>
      <c r="BG131" s="309"/>
      <c r="BH131" s="309"/>
      <c r="BI131" s="309"/>
      <c r="BJ131" s="309"/>
      <c r="BK131" s="309"/>
      <c r="BL131" s="309"/>
      <c r="BM131" s="309"/>
      <c r="BN131" s="309"/>
      <c r="BO131" s="309"/>
      <c r="BP131" s="309"/>
      <c r="BQ131" s="309"/>
      <c r="BR131" s="309"/>
      <c r="BS131" s="309"/>
      <c r="BT131" s="309"/>
      <c r="BU131" s="309"/>
      <c r="BV131" s="309"/>
      <c r="BW131" s="309"/>
      <c r="BX131" s="309"/>
      <c r="BY131" s="309"/>
      <c r="BZ131" s="309"/>
      <c r="CA131" s="309"/>
      <c r="CB131" s="309"/>
      <c r="CC131" s="309"/>
      <c r="CD131" s="309"/>
      <c r="CE131" s="309"/>
      <c r="CF131" s="309"/>
      <c r="CG131" s="309"/>
      <c r="CH131" s="309"/>
      <c r="CI131" s="309"/>
      <c r="CJ131" s="309"/>
      <c r="CK131" s="309"/>
      <c r="CL131" s="309"/>
      <c r="CM131" s="309"/>
      <c r="CN131" s="309"/>
      <c r="CO131" s="309"/>
      <c r="CP131" s="309"/>
      <c r="CQ131" s="309"/>
      <c r="CR131" s="309"/>
      <c r="CS131" s="309"/>
      <c r="CT131" s="309"/>
      <c r="CU131" s="309"/>
      <c r="CV131" s="309"/>
      <c r="CW131" s="309"/>
      <c r="CX131" s="309"/>
      <c r="CY131" s="309"/>
      <c r="CZ131" s="309"/>
      <c r="DA131" s="309"/>
      <c r="DB131" s="309"/>
      <c r="DC131" s="309"/>
      <c r="DD131" s="309"/>
      <c r="DE131" s="309"/>
      <c r="DF131" s="309"/>
      <c r="DG131" s="309"/>
      <c r="DH131" s="309"/>
      <c r="DI131" s="309"/>
      <c r="DJ131" s="309"/>
      <c r="DK131" s="309"/>
      <c r="DL131" s="309"/>
      <c r="DM131" s="309"/>
      <c r="DN131" s="309"/>
      <c r="DO131" s="309"/>
      <c r="DP131" s="309"/>
      <c r="DQ131" s="309"/>
      <c r="DR131" s="302"/>
      <c r="DS131" s="302"/>
      <c r="DT131" s="302"/>
      <c r="DU131" s="302"/>
      <c r="DV131" s="302"/>
      <c r="DW131" s="302"/>
      <c r="DX131" s="302"/>
      <c r="DY131" s="302"/>
      <c r="DZ131" s="302"/>
      <c r="EA131" s="302"/>
      <c r="EB131" s="302"/>
      <c r="EC131" s="302"/>
      <c r="ED131" s="302"/>
      <c r="EE131" s="302"/>
      <c r="EF131" s="302"/>
      <c r="EG131" s="302"/>
      <c r="EH131" s="302"/>
      <c r="EI131" s="302"/>
      <c r="EJ131" s="302"/>
      <c r="EK131" s="302"/>
      <c r="EL131" s="312"/>
      <c r="EM131" s="312"/>
      <c r="EN131" s="312"/>
      <c r="EO131" s="312"/>
    </row>
    <row r="132" spans="1:145" ht="11.25" customHeight="1" x14ac:dyDescent="0.2">
      <c r="A132" s="73" t="s">
        <v>8</v>
      </c>
      <c r="B132" s="74"/>
      <c r="C132" s="75" t="s">
        <v>9</v>
      </c>
      <c r="D132" s="74"/>
      <c r="E132" s="76" t="s">
        <v>10</v>
      </c>
      <c r="F132" s="74"/>
      <c r="G132" s="77" t="s">
        <v>11</v>
      </c>
      <c r="I132" s="125" t="s">
        <v>47</v>
      </c>
      <c r="L132" s="308"/>
      <c r="M132" s="308"/>
      <c r="N132" s="308"/>
      <c r="O132" s="308"/>
      <c r="P132" s="308"/>
      <c r="Q132" s="308"/>
      <c r="R132" s="308"/>
      <c r="S132" s="308"/>
      <c r="T132" s="308"/>
      <c r="U132" s="308"/>
      <c r="V132" s="302"/>
      <c r="W132" s="302"/>
      <c r="X132" s="302"/>
      <c r="Y132" s="302"/>
      <c r="Z132" s="309"/>
      <c r="AA132" s="309"/>
      <c r="AB132" s="309"/>
      <c r="AC132" s="309"/>
      <c r="AD132" s="309"/>
      <c r="AE132" s="309"/>
      <c r="AF132" s="309"/>
      <c r="AG132" s="309"/>
      <c r="AH132" s="309"/>
      <c r="AI132" s="309"/>
      <c r="AJ132" s="309"/>
      <c r="AK132" s="309"/>
      <c r="AL132" s="309"/>
      <c r="AM132" s="309"/>
      <c r="AN132" s="309"/>
      <c r="AO132" s="309"/>
      <c r="AP132" s="309"/>
      <c r="AQ132" s="309"/>
      <c r="AR132" s="309"/>
      <c r="AS132" s="309"/>
      <c r="AT132" s="309"/>
      <c r="AU132" s="309"/>
      <c r="AV132" s="309"/>
      <c r="AW132" s="309"/>
      <c r="AX132" s="309"/>
      <c r="AY132" s="309"/>
      <c r="AZ132" s="309"/>
      <c r="BA132" s="309"/>
      <c r="BB132" s="309"/>
      <c r="BC132" s="309"/>
      <c r="BD132" s="309"/>
      <c r="BE132" s="309"/>
      <c r="BF132" s="309"/>
      <c r="BG132" s="309"/>
      <c r="BH132" s="309"/>
      <c r="BI132" s="309"/>
      <c r="BJ132" s="309"/>
      <c r="BK132" s="309"/>
      <c r="BL132" s="309"/>
      <c r="BM132" s="309"/>
      <c r="BN132" s="309"/>
      <c r="BO132" s="309"/>
      <c r="BP132" s="309"/>
      <c r="BQ132" s="309"/>
      <c r="BR132" s="309"/>
      <c r="BS132" s="309"/>
      <c r="BT132" s="309"/>
      <c r="BU132" s="309"/>
      <c r="BV132" s="309"/>
      <c r="BW132" s="309"/>
      <c r="BX132" s="309"/>
      <c r="BY132" s="309"/>
      <c r="BZ132" s="309"/>
      <c r="CA132" s="309"/>
      <c r="CB132" s="309"/>
      <c r="CC132" s="309"/>
      <c r="CD132" s="309"/>
      <c r="CE132" s="309"/>
      <c r="CF132" s="309"/>
      <c r="CG132" s="309"/>
      <c r="CH132" s="309"/>
      <c r="CI132" s="309"/>
      <c r="CJ132" s="309"/>
      <c r="CK132" s="309"/>
      <c r="CL132" s="309"/>
      <c r="CM132" s="309"/>
      <c r="CN132" s="309"/>
      <c r="CO132" s="309"/>
      <c r="CP132" s="309"/>
      <c r="CQ132" s="309"/>
      <c r="CR132" s="309"/>
      <c r="CS132" s="309"/>
      <c r="CT132" s="309"/>
      <c r="CU132" s="309"/>
      <c r="CV132" s="309"/>
      <c r="CW132" s="309"/>
      <c r="CX132" s="309"/>
      <c r="CY132" s="309"/>
      <c r="CZ132" s="309"/>
      <c r="DA132" s="309"/>
      <c r="DB132" s="309"/>
      <c r="DC132" s="309"/>
      <c r="DD132" s="309"/>
      <c r="DE132" s="309"/>
      <c r="DF132" s="309"/>
      <c r="DG132" s="309"/>
      <c r="DH132" s="309"/>
      <c r="DI132" s="309"/>
      <c r="DJ132" s="309"/>
      <c r="DK132" s="309"/>
      <c r="DL132" s="309"/>
      <c r="DM132" s="309"/>
      <c r="DN132" s="309"/>
      <c r="DO132" s="309"/>
      <c r="DP132" s="309"/>
      <c r="DQ132" s="309"/>
      <c r="DR132" s="302"/>
      <c r="DS132" s="302"/>
      <c r="DT132" s="302"/>
      <c r="DU132" s="302"/>
      <c r="DV132" s="302"/>
      <c r="DW132" s="302"/>
      <c r="DX132" s="302"/>
      <c r="DY132" s="302"/>
      <c r="DZ132" s="302"/>
      <c r="EA132" s="302"/>
      <c r="EB132" s="302"/>
      <c r="EC132" s="302"/>
      <c r="ED132" s="302"/>
      <c r="EE132" s="302"/>
      <c r="EF132" s="302"/>
      <c r="EG132" s="302"/>
      <c r="EH132" s="302"/>
      <c r="EI132" s="302"/>
      <c r="EJ132" s="302"/>
      <c r="EK132" s="302"/>
      <c r="EL132" s="312"/>
      <c r="EM132" s="312"/>
      <c r="EN132" s="312"/>
      <c r="EO132" s="312"/>
    </row>
    <row r="133" spans="1:145" ht="11.25" customHeight="1" x14ac:dyDescent="0.2">
      <c r="A133" s="73" t="s">
        <v>8</v>
      </c>
      <c r="B133" s="74"/>
      <c r="C133" s="75" t="s">
        <v>9</v>
      </c>
      <c r="D133" s="74"/>
      <c r="E133" s="76" t="s">
        <v>10</v>
      </c>
      <c r="F133" s="74"/>
      <c r="G133" s="77" t="s">
        <v>11</v>
      </c>
      <c r="I133" s="125" t="s">
        <v>47</v>
      </c>
      <c r="L133" s="308"/>
      <c r="M133" s="308"/>
      <c r="N133" s="308"/>
      <c r="O133" s="308"/>
      <c r="P133" s="308"/>
      <c r="Q133" s="308"/>
      <c r="R133" s="308"/>
      <c r="S133" s="308"/>
      <c r="T133" s="308"/>
      <c r="U133" s="308"/>
      <c r="V133" s="302"/>
      <c r="W133" s="302"/>
      <c r="X133" s="302"/>
      <c r="Y133" s="302"/>
      <c r="Z133" s="309"/>
      <c r="AA133" s="309"/>
      <c r="AB133" s="309"/>
      <c r="AC133" s="309"/>
      <c r="AD133" s="309"/>
      <c r="AE133" s="309"/>
      <c r="AF133" s="309"/>
      <c r="AG133" s="309"/>
      <c r="AH133" s="309"/>
      <c r="AI133" s="309"/>
      <c r="AJ133" s="309"/>
      <c r="AK133" s="309"/>
      <c r="AL133" s="309"/>
      <c r="AM133" s="309"/>
      <c r="AN133" s="309"/>
      <c r="AO133" s="309"/>
      <c r="AP133" s="309"/>
      <c r="AQ133" s="309"/>
      <c r="AR133" s="309"/>
      <c r="AS133" s="309"/>
      <c r="AT133" s="309"/>
      <c r="AU133" s="309"/>
      <c r="AV133" s="309"/>
      <c r="AW133" s="309"/>
      <c r="AX133" s="309"/>
      <c r="AY133" s="309"/>
      <c r="AZ133" s="309"/>
      <c r="BA133" s="309"/>
      <c r="BB133" s="309"/>
      <c r="BC133" s="309"/>
      <c r="BD133" s="309"/>
      <c r="BE133" s="309"/>
      <c r="BF133" s="309"/>
      <c r="BG133" s="309"/>
      <c r="BH133" s="309"/>
      <c r="BI133" s="309"/>
      <c r="BJ133" s="309"/>
      <c r="BK133" s="309"/>
      <c r="BL133" s="309"/>
      <c r="BM133" s="309"/>
      <c r="BN133" s="309"/>
      <c r="BO133" s="309"/>
      <c r="BP133" s="309"/>
      <c r="BQ133" s="309"/>
      <c r="BR133" s="309"/>
      <c r="BS133" s="309"/>
      <c r="BT133" s="309"/>
      <c r="BU133" s="309"/>
      <c r="BV133" s="309"/>
      <c r="BW133" s="309"/>
      <c r="BX133" s="309"/>
      <c r="BY133" s="309"/>
      <c r="BZ133" s="309"/>
      <c r="CA133" s="309"/>
      <c r="CB133" s="309"/>
      <c r="CC133" s="309"/>
      <c r="CD133" s="309"/>
      <c r="CE133" s="309"/>
      <c r="CF133" s="309"/>
      <c r="CG133" s="309"/>
      <c r="CH133" s="309"/>
      <c r="CI133" s="309"/>
      <c r="CJ133" s="309"/>
      <c r="CK133" s="309"/>
      <c r="CL133" s="309"/>
      <c r="CM133" s="309"/>
      <c r="CN133" s="309"/>
      <c r="CO133" s="309"/>
      <c r="CP133" s="309"/>
      <c r="CQ133" s="309"/>
      <c r="CR133" s="309"/>
      <c r="CS133" s="309"/>
      <c r="CT133" s="309"/>
      <c r="CU133" s="309"/>
      <c r="CV133" s="309"/>
      <c r="CW133" s="309"/>
      <c r="CX133" s="309"/>
      <c r="CY133" s="309"/>
      <c r="CZ133" s="309"/>
      <c r="DA133" s="309"/>
      <c r="DB133" s="309"/>
      <c r="DC133" s="309"/>
      <c r="DD133" s="309"/>
      <c r="DE133" s="309"/>
      <c r="DF133" s="309"/>
      <c r="DG133" s="309"/>
      <c r="DH133" s="309"/>
      <c r="DI133" s="309"/>
      <c r="DJ133" s="309"/>
      <c r="DK133" s="309"/>
      <c r="DL133" s="309"/>
      <c r="DM133" s="309"/>
      <c r="DN133" s="309"/>
      <c r="DO133" s="309"/>
      <c r="DP133" s="309"/>
      <c r="DQ133" s="309"/>
      <c r="DR133" s="302"/>
      <c r="DS133" s="302"/>
      <c r="DT133" s="302"/>
      <c r="DU133" s="302"/>
      <c r="DV133" s="302"/>
      <c r="DW133" s="302"/>
      <c r="DX133" s="302"/>
      <c r="DY133" s="302"/>
      <c r="DZ133" s="302"/>
      <c r="EA133" s="302"/>
      <c r="EB133" s="302"/>
      <c r="EC133" s="302"/>
      <c r="ED133" s="302"/>
      <c r="EE133" s="302"/>
      <c r="EF133" s="302"/>
      <c r="EG133" s="302"/>
      <c r="EH133" s="302"/>
      <c r="EI133" s="302"/>
      <c r="EJ133" s="302"/>
      <c r="EK133" s="302"/>
      <c r="EL133" s="312"/>
      <c r="EM133" s="312"/>
      <c r="EN133" s="312"/>
      <c r="EO133" s="312"/>
    </row>
    <row r="134" spans="1:145" ht="11.25" customHeight="1" x14ac:dyDescent="0.2">
      <c r="A134" s="73" t="s">
        <v>8</v>
      </c>
      <c r="B134" s="74"/>
      <c r="C134" s="75" t="s">
        <v>9</v>
      </c>
      <c r="D134" s="74"/>
      <c r="E134" s="76" t="s">
        <v>10</v>
      </c>
      <c r="F134" s="74"/>
      <c r="G134" s="77" t="s">
        <v>11</v>
      </c>
      <c r="I134" s="125" t="s">
        <v>47</v>
      </c>
      <c r="L134" s="308"/>
      <c r="M134" s="308"/>
      <c r="N134" s="308"/>
      <c r="O134" s="308"/>
      <c r="P134" s="308"/>
      <c r="Q134" s="308"/>
      <c r="R134" s="308"/>
      <c r="S134" s="308"/>
      <c r="T134" s="308"/>
      <c r="U134" s="308"/>
      <c r="V134" s="302"/>
      <c r="W134" s="302"/>
      <c r="X134" s="302"/>
      <c r="Y134" s="302"/>
      <c r="Z134" s="309"/>
      <c r="AA134" s="309"/>
      <c r="AB134" s="309"/>
      <c r="AC134" s="309"/>
      <c r="AD134" s="309"/>
      <c r="AE134" s="309"/>
      <c r="AF134" s="309"/>
      <c r="AG134" s="309"/>
      <c r="AH134" s="309"/>
      <c r="AI134" s="309"/>
      <c r="AJ134" s="309"/>
      <c r="AK134" s="309"/>
      <c r="AL134" s="309"/>
      <c r="AM134" s="309"/>
      <c r="AN134" s="309"/>
      <c r="AO134" s="309"/>
      <c r="AP134" s="309"/>
      <c r="AQ134" s="309"/>
      <c r="AR134" s="309"/>
      <c r="AS134" s="309"/>
      <c r="AT134" s="309"/>
      <c r="AU134" s="309"/>
      <c r="AV134" s="309"/>
      <c r="AW134" s="309"/>
      <c r="AX134" s="309"/>
      <c r="AY134" s="309"/>
      <c r="AZ134" s="309"/>
      <c r="BA134" s="309"/>
      <c r="BB134" s="309"/>
      <c r="BC134" s="309"/>
      <c r="BD134" s="309"/>
      <c r="BE134" s="309"/>
      <c r="BF134" s="309"/>
      <c r="BG134" s="309"/>
      <c r="BH134" s="309"/>
      <c r="BI134" s="309"/>
      <c r="BJ134" s="309"/>
      <c r="BK134" s="309"/>
      <c r="BL134" s="309"/>
      <c r="BM134" s="309"/>
      <c r="BN134" s="309"/>
      <c r="BO134" s="309"/>
      <c r="BP134" s="309"/>
      <c r="BQ134" s="309"/>
      <c r="BR134" s="309"/>
      <c r="BS134" s="309"/>
      <c r="BT134" s="309"/>
      <c r="BU134" s="309"/>
      <c r="BV134" s="309"/>
      <c r="BW134" s="309"/>
      <c r="BX134" s="309"/>
      <c r="BY134" s="309"/>
      <c r="BZ134" s="309"/>
      <c r="CA134" s="309"/>
      <c r="CB134" s="309"/>
      <c r="CC134" s="309"/>
      <c r="CD134" s="309"/>
      <c r="CE134" s="309"/>
      <c r="CF134" s="309"/>
      <c r="CG134" s="309"/>
      <c r="CH134" s="309"/>
      <c r="CI134" s="309"/>
      <c r="CJ134" s="309"/>
      <c r="CK134" s="309"/>
      <c r="CL134" s="309"/>
      <c r="CM134" s="309"/>
      <c r="CN134" s="309"/>
      <c r="CO134" s="309"/>
      <c r="CP134" s="309"/>
      <c r="CQ134" s="309"/>
      <c r="CR134" s="309"/>
      <c r="CS134" s="309"/>
      <c r="CT134" s="309"/>
      <c r="CU134" s="309"/>
      <c r="CV134" s="309"/>
      <c r="CW134" s="309"/>
      <c r="CX134" s="309"/>
      <c r="CY134" s="309"/>
      <c r="CZ134" s="309"/>
      <c r="DA134" s="309"/>
      <c r="DB134" s="309"/>
      <c r="DC134" s="309"/>
      <c r="DD134" s="309"/>
      <c r="DE134" s="309"/>
      <c r="DF134" s="309"/>
      <c r="DG134" s="309"/>
      <c r="DH134" s="309"/>
      <c r="DI134" s="309"/>
      <c r="DJ134" s="309"/>
      <c r="DK134" s="309"/>
      <c r="DL134" s="309"/>
      <c r="DM134" s="309"/>
      <c r="DN134" s="309"/>
      <c r="DO134" s="309"/>
      <c r="DP134" s="309"/>
      <c r="DQ134" s="309"/>
      <c r="DR134" s="302"/>
      <c r="DS134" s="302"/>
      <c r="DT134" s="302"/>
      <c r="DU134" s="302"/>
      <c r="DV134" s="302"/>
      <c r="DW134" s="302"/>
      <c r="DX134" s="302"/>
      <c r="DY134" s="302"/>
      <c r="DZ134" s="302"/>
      <c r="EA134" s="302"/>
      <c r="EB134" s="302"/>
      <c r="EC134" s="302"/>
      <c r="ED134" s="302"/>
      <c r="EE134" s="302"/>
      <c r="EF134" s="302"/>
      <c r="EG134" s="302"/>
      <c r="EH134" s="302"/>
      <c r="EI134" s="302"/>
      <c r="EJ134" s="302"/>
      <c r="EK134" s="302"/>
      <c r="EL134" s="312"/>
      <c r="EM134" s="312"/>
      <c r="EN134" s="312"/>
      <c r="EO134" s="312"/>
    </row>
    <row r="135" spans="1:145" ht="11.25" customHeight="1" x14ac:dyDescent="0.2">
      <c r="A135" s="73" t="s">
        <v>8</v>
      </c>
      <c r="B135" s="74"/>
      <c r="C135" s="75" t="s">
        <v>9</v>
      </c>
      <c r="D135" s="74"/>
      <c r="E135" s="76" t="s">
        <v>10</v>
      </c>
      <c r="F135" s="74"/>
      <c r="G135" s="77" t="s">
        <v>11</v>
      </c>
      <c r="I135" s="125" t="s">
        <v>47</v>
      </c>
      <c r="L135" s="308"/>
      <c r="M135" s="308"/>
      <c r="N135" s="308"/>
      <c r="O135" s="308"/>
      <c r="P135" s="308"/>
      <c r="Q135" s="308"/>
      <c r="R135" s="308"/>
      <c r="S135" s="308"/>
      <c r="T135" s="308"/>
      <c r="U135" s="308"/>
      <c r="V135" s="302"/>
      <c r="W135" s="302"/>
      <c r="X135" s="302"/>
      <c r="Y135" s="302"/>
      <c r="Z135" s="309"/>
      <c r="AA135" s="309"/>
      <c r="AB135" s="309"/>
      <c r="AC135" s="309"/>
      <c r="AD135" s="309"/>
      <c r="AE135" s="309"/>
      <c r="AF135" s="309"/>
      <c r="AG135" s="309"/>
      <c r="AH135" s="309"/>
      <c r="AI135" s="309"/>
      <c r="AJ135" s="309"/>
      <c r="AK135" s="309"/>
      <c r="AL135" s="309"/>
      <c r="AM135" s="309"/>
      <c r="AN135" s="309"/>
      <c r="AO135" s="309"/>
      <c r="AP135" s="309"/>
      <c r="AQ135" s="309"/>
      <c r="AR135" s="309"/>
      <c r="AS135" s="309"/>
      <c r="AT135" s="309"/>
      <c r="AU135" s="309"/>
      <c r="AV135" s="309"/>
      <c r="AW135" s="309"/>
      <c r="AX135" s="309"/>
      <c r="AY135" s="309"/>
      <c r="AZ135" s="309"/>
      <c r="BA135" s="309"/>
      <c r="BB135" s="309"/>
      <c r="BC135" s="309"/>
      <c r="BD135" s="309"/>
      <c r="BE135" s="309"/>
      <c r="BF135" s="309"/>
      <c r="BG135" s="309"/>
      <c r="BH135" s="309"/>
      <c r="BI135" s="309"/>
      <c r="BJ135" s="309"/>
      <c r="BK135" s="309"/>
      <c r="BL135" s="309"/>
      <c r="BM135" s="309"/>
      <c r="BN135" s="309"/>
      <c r="BO135" s="309"/>
      <c r="BP135" s="309"/>
      <c r="BQ135" s="309"/>
      <c r="BR135" s="309"/>
      <c r="BS135" s="309"/>
      <c r="BT135" s="309"/>
      <c r="BU135" s="309"/>
      <c r="BV135" s="309"/>
      <c r="BW135" s="309"/>
      <c r="BX135" s="309"/>
      <c r="BY135" s="309"/>
      <c r="BZ135" s="309"/>
      <c r="CA135" s="309"/>
      <c r="CB135" s="309"/>
      <c r="CC135" s="309"/>
      <c r="CD135" s="309"/>
      <c r="CE135" s="309"/>
      <c r="CF135" s="309"/>
      <c r="CG135" s="309"/>
      <c r="CH135" s="309"/>
      <c r="CI135" s="309"/>
      <c r="CJ135" s="309"/>
      <c r="CK135" s="309"/>
      <c r="CL135" s="309"/>
      <c r="CM135" s="309"/>
      <c r="CN135" s="309"/>
      <c r="CO135" s="309"/>
      <c r="CP135" s="309"/>
      <c r="CQ135" s="309"/>
      <c r="CR135" s="309"/>
      <c r="CS135" s="309"/>
      <c r="CT135" s="309"/>
      <c r="CU135" s="309"/>
      <c r="CV135" s="309"/>
      <c r="CW135" s="309"/>
      <c r="CX135" s="309"/>
      <c r="CY135" s="309"/>
      <c r="CZ135" s="309"/>
      <c r="DA135" s="309"/>
      <c r="DB135" s="309"/>
      <c r="DC135" s="309"/>
      <c r="DD135" s="309"/>
      <c r="DE135" s="309"/>
      <c r="DF135" s="309"/>
      <c r="DG135" s="309"/>
      <c r="DH135" s="309"/>
      <c r="DI135" s="309"/>
      <c r="DJ135" s="309"/>
      <c r="DK135" s="309"/>
      <c r="DL135" s="309"/>
      <c r="DM135" s="309"/>
      <c r="DN135" s="309"/>
      <c r="DO135" s="309"/>
      <c r="DP135" s="309"/>
      <c r="DQ135" s="309"/>
      <c r="DR135" s="302"/>
      <c r="DS135" s="302"/>
      <c r="DT135" s="302"/>
      <c r="DU135" s="302"/>
      <c r="DV135" s="302"/>
      <c r="DW135" s="302"/>
      <c r="DX135" s="302"/>
      <c r="DY135" s="302"/>
      <c r="DZ135" s="302"/>
      <c r="EA135" s="302"/>
      <c r="EB135" s="302"/>
      <c r="EC135" s="302"/>
      <c r="ED135" s="302"/>
      <c r="EE135" s="302"/>
      <c r="EF135" s="302"/>
      <c r="EG135" s="302"/>
      <c r="EH135" s="302"/>
      <c r="EI135" s="302"/>
      <c r="EJ135" s="302"/>
      <c r="EK135" s="302"/>
      <c r="EL135" s="312"/>
      <c r="EM135" s="312"/>
      <c r="EN135" s="312"/>
      <c r="EO135" s="312"/>
    </row>
    <row r="136" spans="1:145" ht="11.25" customHeight="1" x14ac:dyDescent="0.2">
      <c r="A136" s="73" t="s">
        <v>8</v>
      </c>
      <c r="B136" s="74"/>
      <c r="C136" s="75" t="s">
        <v>9</v>
      </c>
      <c r="D136" s="74"/>
      <c r="E136" s="76" t="s">
        <v>10</v>
      </c>
      <c r="F136" s="74"/>
      <c r="G136" s="77" t="s">
        <v>11</v>
      </c>
      <c r="I136" s="125" t="s">
        <v>47</v>
      </c>
      <c r="L136" s="308"/>
      <c r="M136" s="308"/>
      <c r="N136" s="308"/>
      <c r="O136" s="308"/>
      <c r="P136" s="308"/>
      <c r="Q136" s="308"/>
      <c r="R136" s="308"/>
      <c r="S136" s="308"/>
      <c r="T136" s="308"/>
      <c r="U136" s="308"/>
      <c r="V136" s="302"/>
      <c r="W136" s="302"/>
      <c r="X136" s="302"/>
      <c r="Y136" s="302"/>
      <c r="Z136" s="309"/>
      <c r="AA136" s="309"/>
      <c r="AB136" s="309"/>
      <c r="AC136" s="309"/>
      <c r="AD136" s="309"/>
      <c r="AE136" s="309"/>
      <c r="AF136" s="309"/>
      <c r="AG136" s="309"/>
      <c r="AH136" s="309"/>
      <c r="AI136" s="309"/>
      <c r="AJ136" s="309"/>
      <c r="AK136" s="309"/>
      <c r="AL136" s="309"/>
      <c r="AM136" s="309"/>
      <c r="AN136" s="309"/>
      <c r="AO136" s="309"/>
      <c r="AP136" s="309"/>
      <c r="AQ136" s="309"/>
      <c r="AR136" s="309"/>
      <c r="AS136" s="309"/>
      <c r="AT136" s="309"/>
      <c r="AU136" s="309"/>
      <c r="AV136" s="309"/>
      <c r="AW136" s="309"/>
      <c r="AX136" s="309"/>
      <c r="AY136" s="309"/>
      <c r="AZ136" s="309"/>
      <c r="BA136" s="309"/>
      <c r="BB136" s="309"/>
      <c r="BC136" s="309"/>
      <c r="BD136" s="309"/>
      <c r="BE136" s="309"/>
      <c r="BF136" s="309"/>
      <c r="BG136" s="309"/>
      <c r="BH136" s="309"/>
      <c r="BI136" s="309"/>
      <c r="BJ136" s="309"/>
      <c r="BK136" s="309"/>
      <c r="BL136" s="309"/>
      <c r="BM136" s="309"/>
      <c r="BN136" s="309"/>
      <c r="BO136" s="309"/>
      <c r="BP136" s="309"/>
      <c r="BQ136" s="309"/>
      <c r="BR136" s="309"/>
      <c r="BS136" s="309"/>
      <c r="BT136" s="309"/>
      <c r="BU136" s="309"/>
      <c r="BV136" s="309"/>
      <c r="BW136" s="309"/>
      <c r="BX136" s="309"/>
      <c r="BY136" s="309"/>
      <c r="BZ136" s="309"/>
      <c r="CA136" s="309"/>
      <c r="CB136" s="309"/>
      <c r="CC136" s="309"/>
      <c r="CD136" s="309"/>
      <c r="CE136" s="309"/>
      <c r="CF136" s="309"/>
      <c r="CG136" s="309"/>
      <c r="CH136" s="309"/>
      <c r="CI136" s="309"/>
      <c r="CJ136" s="309"/>
      <c r="CK136" s="309"/>
      <c r="CL136" s="309"/>
      <c r="CM136" s="309"/>
      <c r="CN136" s="309"/>
      <c r="CO136" s="309"/>
      <c r="CP136" s="309"/>
      <c r="CQ136" s="309"/>
      <c r="CR136" s="309"/>
      <c r="CS136" s="309"/>
      <c r="CT136" s="309"/>
      <c r="CU136" s="309"/>
      <c r="CV136" s="309"/>
      <c r="CW136" s="309"/>
      <c r="CX136" s="309"/>
      <c r="CY136" s="309"/>
      <c r="CZ136" s="309"/>
      <c r="DA136" s="309"/>
      <c r="DB136" s="309"/>
      <c r="DC136" s="309"/>
      <c r="DD136" s="309"/>
      <c r="DE136" s="309"/>
      <c r="DF136" s="309"/>
      <c r="DG136" s="309"/>
      <c r="DH136" s="309"/>
      <c r="DI136" s="309"/>
      <c r="DJ136" s="309"/>
      <c r="DK136" s="309"/>
      <c r="DL136" s="309"/>
      <c r="DM136" s="309"/>
      <c r="DN136" s="309"/>
      <c r="DO136" s="309"/>
      <c r="DP136" s="309"/>
      <c r="DQ136" s="309"/>
      <c r="DR136" s="302"/>
      <c r="DS136" s="302"/>
      <c r="DT136" s="302"/>
      <c r="DU136" s="302"/>
      <c r="DV136" s="302"/>
      <c r="DW136" s="302"/>
      <c r="DX136" s="302"/>
      <c r="DY136" s="302"/>
      <c r="DZ136" s="302"/>
      <c r="EA136" s="302"/>
      <c r="EB136" s="302"/>
      <c r="EC136" s="302"/>
      <c r="ED136" s="302"/>
      <c r="EE136" s="302"/>
      <c r="EF136" s="302"/>
      <c r="EG136" s="302"/>
      <c r="EH136" s="302"/>
      <c r="EI136" s="302"/>
      <c r="EJ136" s="302"/>
      <c r="EK136" s="302"/>
      <c r="EL136" s="312"/>
      <c r="EM136" s="312"/>
      <c r="EN136" s="312"/>
      <c r="EO136" s="312"/>
    </row>
    <row r="137" spans="1:145" ht="11.25" customHeight="1" x14ac:dyDescent="0.2">
      <c r="A137" s="73" t="s">
        <v>8</v>
      </c>
      <c r="B137" s="74"/>
      <c r="C137" s="75" t="s">
        <v>9</v>
      </c>
      <c r="D137" s="74"/>
      <c r="E137" s="76" t="s">
        <v>10</v>
      </c>
      <c r="F137" s="74"/>
      <c r="G137" s="77" t="s">
        <v>11</v>
      </c>
      <c r="I137" s="125" t="s">
        <v>47</v>
      </c>
      <c r="L137" s="308"/>
      <c r="M137" s="308"/>
      <c r="N137" s="308"/>
      <c r="O137" s="308"/>
      <c r="P137" s="308"/>
      <c r="Q137" s="308"/>
      <c r="R137" s="308"/>
      <c r="S137" s="308"/>
      <c r="T137" s="308"/>
      <c r="U137" s="308"/>
      <c r="V137" s="302"/>
      <c r="W137" s="302"/>
      <c r="X137" s="302"/>
      <c r="Y137" s="302"/>
      <c r="Z137" s="309"/>
      <c r="AA137" s="309"/>
      <c r="AB137" s="309"/>
      <c r="AC137" s="309"/>
      <c r="AD137" s="309"/>
      <c r="AE137" s="309"/>
      <c r="AF137" s="309"/>
      <c r="AG137" s="309"/>
      <c r="AH137" s="309"/>
      <c r="AI137" s="309"/>
      <c r="AJ137" s="309"/>
      <c r="AK137" s="309"/>
      <c r="AL137" s="309"/>
      <c r="AM137" s="309"/>
      <c r="AN137" s="309"/>
      <c r="AO137" s="309"/>
      <c r="AP137" s="309"/>
      <c r="AQ137" s="309"/>
      <c r="AR137" s="309"/>
      <c r="AS137" s="309"/>
      <c r="AT137" s="309"/>
      <c r="AU137" s="309"/>
      <c r="AV137" s="309"/>
      <c r="AW137" s="309"/>
      <c r="AX137" s="309"/>
      <c r="AY137" s="309"/>
      <c r="AZ137" s="309"/>
      <c r="BA137" s="309"/>
      <c r="BB137" s="309"/>
      <c r="BC137" s="309"/>
      <c r="BD137" s="309"/>
      <c r="BE137" s="309"/>
      <c r="BF137" s="309"/>
      <c r="BG137" s="309"/>
      <c r="BH137" s="309"/>
      <c r="BI137" s="309"/>
      <c r="BJ137" s="309"/>
      <c r="BK137" s="309"/>
      <c r="BL137" s="309"/>
      <c r="BM137" s="309"/>
      <c r="BN137" s="309"/>
      <c r="BO137" s="309"/>
      <c r="BP137" s="309"/>
      <c r="BQ137" s="309"/>
      <c r="BR137" s="309"/>
      <c r="BS137" s="309"/>
      <c r="BT137" s="309"/>
      <c r="BU137" s="309"/>
      <c r="BV137" s="309"/>
      <c r="BW137" s="309"/>
      <c r="BX137" s="309"/>
      <c r="BY137" s="309"/>
      <c r="BZ137" s="309"/>
      <c r="CA137" s="309"/>
      <c r="CB137" s="309"/>
      <c r="CC137" s="309"/>
      <c r="CD137" s="309"/>
      <c r="CE137" s="309"/>
      <c r="CF137" s="309"/>
      <c r="CG137" s="309"/>
      <c r="CH137" s="309"/>
      <c r="CI137" s="309"/>
      <c r="CJ137" s="309"/>
      <c r="CK137" s="309"/>
      <c r="CL137" s="309"/>
      <c r="CM137" s="309"/>
      <c r="CN137" s="309"/>
      <c r="CO137" s="309"/>
      <c r="CP137" s="309"/>
      <c r="CQ137" s="309"/>
      <c r="CR137" s="309"/>
      <c r="CS137" s="309"/>
      <c r="CT137" s="309"/>
      <c r="CU137" s="309"/>
      <c r="CV137" s="309"/>
      <c r="CW137" s="309"/>
      <c r="CX137" s="309"/>
      <c r="CY137" s="309"/>
      <c r="CZ137" s="309"/>
      <c r="DA137" s="309"/>
      <c r="DB137" s="309"/>
      <c r="DC137" s="309"/>
      <c r="DD137" s="309"/>
      <c r="DE137" s="309"/>
      <c r="DF137" s="309"/>
      <c r="DG137" s="309"/>
      <c r="DH137" s="309"/>
      <c r="DI137" s="309"/>
      <c r="DJ137" s="309"/>
      <c r="DK137" s="309"/>
      <c r="DL137" s="309"/>
      <c r="DM137" s="309"/>
      <c r="DN137" s="309"/>
      <c r="DO137" s="309"/>
      <c r="DP137" s="309"/>
      <c r="DQ137" s="309"/>
      <c r="DR137" s="302"/>
      <c r="DS137" s="302"/>
      <c r="DT137" s="302"/>
      <c r="DU137" s="302"/>
      <c r="DV137" s="302"/>
      <c r="DW137" s="302"/>
      <c r="DX137" s="302"/>
      <c r="DY137" s="302"/>
      <c r="DZ137" s="302"/>
      <c r="EA137" s="302"/>
      <c r="EB137" s="302"/>
      <c r="EC137" s="302"/>
      <c r="ED137" s="302"/>
      <c r="EE137" s="302"/>
      <c r="EF137" s="302"/>
      <c r="EG137" s="302"/>
      <c r="EH137" s="302"/>
      <c r="EI137" s="302"/>
      <c r="EJ137" s="302"/>
      <c r="EK137" s="302"/>
      <c r="EL137" s="312"/>
      <c r="EM137" s="312"/>
      <c r="EN137" s="312"/>
      <c r="EO137" s="312"/>
    </row>
    <row r="138" spans="1:145" ht="11.25" customHeight="1" x14ac:dyDescent="0.2">
      <c r="A138" s="73" t="s">
        <v>8</v>
      </c>
      <c r="B138" s="74"/>
      <c r="C138" s="75" t="s">
        <v>9</v>
      </c>
      <c r="D138" s="74"/>
      <c r="E138" s="76" t="s">
        <v>10</v>
      </c>
      <c r="F138" s="74"/>
      <c r="G138" s="77" t="s">
        <v>11</v>
      </c>
      <c r="I138" s="125" t="s">
        <v>47</v>
      </c>
      <c r="L138" s="308"/>
      <c r="M138" s="308"/>
      <c r="N138" s="308"/>
      <c r="O138" s="308"/>
      <c r="P138" s="308"/>
      <c r="Q138" s="308"/>
      <c r="R138" s="308"/>
      <c r="S138" s="308"/>
      <c r="T138" s="308"/>
      <c r="U138" s="308"/>
      <c r="V138" s="302"/>
      <c r="W138" s="302"/>
      <c r="X138" s="302"/>
      <c r="Y138" s="302"/>
      <c r="Z138" s="309"/>
      <c r="AA138" s="309"/>
      <c r="AB138" s="309"/>
      <c r="AC138" s="309"/>
      <c r="AD138" s="309"/>
      <c r="AE138" s="309"/>
      <c r="AF138" s="309"/>
      <c r="AG138" s="309"/>
      <c r="AH138" s="309"/>
      <c r="AI138" s="309"/>
      <c r="AJ138" s="309"/>
      <c r="AK138" s="309"/>
      <c r="AL138" s="309"/>
      <c r="AM138" s="309"/>
      <c r="AN138" s="309"/>
      <c r="AO138" s="309"/>
      <c r="AP138" s="309"/>
      <c r="AQ138" s="309"/>
      <c r="AR138" s="309"/>
      <c r="AS138" s="309"/>
      <c r="AT138" s="309"/>
      <c r="AU138" s="309"/>
      <c r="AV138" s="309"/>
      <c r="AW138" s="309"/>
      <c r="AX138" s="309"/>
      <c r="AY138" s="309"/>
      <c r="AZ138" s="309"/>
      <c r="BA138" s="309"/>
      <c r="BB138" s="309"/>
      <c r="BC138" s="309"/>
      <c r="BD138" s="309"/>
      <c r="BE138" s="309"/>
      <c r="BF138" s="309"/>
      <c r="BG138" s="309"/>
      <c r="BH138" s="309"/>
      <c r="BI138" s="309"/>
      <c r="BJ138" s="309"/>
      <c r="BK138" s="309"/>
      <c r="BL138" s="309"/>
      <c r="BM138" s="309"/>
      <c r="BN138" s="309"/>
      <c r="BO138" s="309"/>
      <c r="BP138" s="309"/>
      <c r="BQ138" s="309"/>
      <c r="BR138" s="309"/>
      <c r="BS138" s="309"/>
      <c r="BT138" s="309"/>
      <c r="BU138" s="309"/>
      <c r="BV138" s="309"/>
      <c r="BW138" s="309"/>
      <c r="BX138" s="309"/>
      <c r="BY138" s="309"/>
      <c r="BZ138" s="309"/>
      <c r="CA138" s="309"/>
      <c r="CB138" s="309"/>
      <c r="CC138" s="309"/>
      <c r="CD138" s="309"/>
      <c r="CE138" s="309"/>
      <c r="CF138" s="309"/>
      <c r="CG138" s="309"/>
      <c r="CH138" s="309"/>
      <c r="CI138" s="309"/>
      <c r="CJ138" s="309"/>
      <c r="CK138" s="309"/>
      <c r="CL138" s="309"/>
      <c r="CM138" s="309"/>
      <c r="CN138" s="309"/>
      <c r="CO138" s="309"/>
      <c r="CP138" s="309"/>
      <c r="CQ138" s="309"/>
      <c r="CR138" s="309"/>
      <c r="CS138" s="309"/>
      <c r="CT138" s="309"/>
      <c r="CU138" s="309"/>
      <c r="CV138" s="309"/>
      <c r="CW138" s="309"/>
      <c r="CX138" s="309"/>
      <c r="CY138" s="309"/>
      <c r="CZ138" s="309"/>
      <c r="DA138" s="309"/>
      <c r="DB138" s="309"/>
      <c r="DC138" s="309"/>
      <c r="DD138" s="309"/>
      <c r="DE138" s="309"/>
      <c r="DF138" s="309"/>
      <c r="DG138" s="309"/>
      <c r="DH138" s="309"/>
      <c r="DI138" s="309"/>
      <c r="DJ138" s="309"/>
      <c r="DK138" s="309"/>
      <c r="DL138" s="309"/>
      <c r="DM138" s="309"/>
      <c r="DN138" s="309"/>
      <c r="DO138" s="309"/>
      <c r="DP138" s="309"/>
      <c r="DQ138" s="309"/>
      <c r="DR138" s="302"/>
      <c r="DS138" s="302"/>
      <c r="DT138" s="302"/>
      <c r="DU138" s="302"/>
      <c r="DV138" s="302"/>
      <c r="DW138" s="302"/>
      <c r="DX138" s="302"/>
      <c r="DY138" s="302"/>
      <c r="DZ138" s="302"/>
      <c r="EA138" s="302"/>
      <c r="EB138" s="302"/>
      <c r="EC138" s="302"/>
      <c r="ED138" s="302"/>
      <c r="EE138" s="302"/>
      <c r="EF138" s="302"/>
      <c r="EG138" s="302"/>
      <c r="EH138" s="302"/>
      <c r="EI138" s="302"/>
      <c r="EJ138" s="302"/>
      <c r="EK138" s="302"/>
      <c r="EL138" s="312"/>
      <c r="EM138" s="312"/>
      <c r="EN138" s="312"/>
      <c r="EO138" s="312"/>
    </row>
    <row r="139" spans="1:145" ht="11.25" customHeight="1" x14ac:dyDescent="0.2">
      <c r="A139" s="73" t="s">
        <v>8</v>
      </c>
      <c r="B139" s="74"/>
      <c r="C139" s="75" t="s">
        <v>9</v>
      </c>
      <c r="D139" s="74"/>
      <c r="E139" s="76" t="s">
        <v>10</v>
      </c>
      <c r="F139" s="74"/>
      <c r="G139" s="77" t="s">
        <v>11</v>
      </c>
      <c r="I139" s="125" t="s">
        <v>47</v>
      </c>
      <c r="L139" s="308"/>
      <c r="M139" s="308"/>
      <c r="N139" s="308"/>
      <c r="O139" s="308"/>
      <c r="P139" s="308"/>
      <c r="Q139" s="308"/>
      <c r="R139" s="308"/>
      <c r="S139" s="308"/>
      <c r="T139" s="308"/>
      <c r="U139" s="308"/>
      <c r="V139" s="302"/>
      <c r="W139" s="302"/>
      <c r="X139" s="302"/>
      <c r="Y139" s="302"/>
      <c r="Z139" s="309"/>
      <c r="AA139" s="309"/>
      <c r="AB139" s="309"/>
      <c r="AC139" s="309"/>
      <c r="AD139" s="309"/>
      <c r="AE139" s="309"/>
      <c r="AF139" s="309"/>
      <c r="AG139" s="309"/>
      <c r="AH139" s="309"/>
      <c r="AI139" s="309"/>
      <c r="AJ139" s="309"/>
      <c r="AK139" s="309"/>
      <c r="AL139" s="309"/>
      <c r="AM139" s="309"/>
      <c r="AN139" s="309"/>
      <c r="AO139" s="309"/>
      <c r="AP139" s="309"/>
      <c r="AQ139" s="309"/>
      <c r="AR139" s="309"/>
      <c r="AS139" s="309"/>
      <c r="AT139" s="309"/>
      <c r="AU139" s="309"/>
      <c r="AV139" s="309"/>
      <c r="AW139" s="309"/>
      <c r="AX139" s="309"/>
      <c r="AY139" s="309"/>
      <c r="AZ139" s="309"/>
      <c r="BA139" s="309"/>
      <c r="BB139" s="309"/>
      <c r="BC139" s="309"/>
      <c r="BD139" s="309"/>
      <c r="BE139" s="309"/>
      <c r="BF139" s="309"/>
      <c r="BG139" s="309"/>
      <c r="BH139" s="309"/>
      <c r="BI139" s="309"/>
      <c r="BJ139" s="309"/>
      <c r="BK139" s="309"/>
      <c r="BL139" s="309"/>
      <c r="BM139" s="309"/>
      <c r="BN139" s="309"/>
      <c r="BO139" s="309"/>
      <c r="BP139" s="309"/>
      <c r="BQ139" s="309"/>
      <c r="BR139" s="309"/>
      <c r="BS139" s="309"/>
      <c r="BT139" s="309"/>
      <c r="BU139" s="309"/>
      <c r="BV139" s="309"/>
      <c r="BW139" s="309"/>
      <c r="BX139" s="309"/>
      <c r="BY139" s="309"/>
      <c r="BZ139" s="309"/>
      <c r="CA139" s="309"/>
      <c r="CB139" s="309"/>
      <c r="CC139" s="309"/>
      <c r="CD139" s="309"/>
      <c r="CE139" s="309"/>
      <c r="CF139" s="309"/>
      <c r="CG139" s="309"/>
      <c r="CH139" s="309"/>
      <c r="CI139" s="309"/>
      <c r="CJ139" s="309"/>
      <c r="CK139" s="309"/>
      <c r="CL139" s="309"/>
      <c r="CM139" s="309"/>
      <c r="CN139" s="309"/>
      <c r="CO139" s="309"/>
      <c r="CP139" s="309"/>
      <c r="CQ139" s="309"/>
      <c r="CR139" s="309"/>
      <c r="CS139" s="309"/>
      <c r="CT139" s="309"/>
      <c r="CU139" s="309"/>
      <c r="CV139" s="309"/>
      <c r="CW139" s="309"/>
      <c r="CX139" s="309"/>
      <c r="CY139" s="309"/>
      <c r="CZ139" s="309"/>
      <c r="DA139" s="309"/>
      <c r="DB139" s="309"/>
      <c r="DC139" s="309"/>
      <c r="DD139" s="309"/>
      <c r="DE139" s="309"/>
      <c r="DF139" s="309"/>
      <c r="DG139" s="309"/>
      <c r="DH139" s="309"/>
      <c r="DI139" s="309"/>
      <c r="DJ139" s="309"/>
      <c r="DK139" s="309"/>
      <c r="DL139" s="309"/>
      <c r="DM139" s="309"/>
      <c r="DN139" s="309"/>
      <c r="DO139" s="309"/>
      <c r="DP139" s="309"/>
      <c r="DQ139" s="309"/>
      <c r="DR139" s="302"/>
      <c r="DS139" s="302"/>
      <c r="DT139" s="302"/>
      <c r="DU139" s="302"/>
      <c r="DV139" s="302"/>
      <c r="DW139" s="302"/>
      <c r="DX139" s="302"/>
      <c r="DY139" s="302"/>
      <c r="DZ139" s="302"/>
      <c r="EA139" s="302"/>
      <c r="EB139" s="302"/>
      <c r="EC139" s="302"/>
      <c r="ED139" s="302"/>
      <c r="EE139" s="302"/>
      <c r="EF139" s="302"/>
      <c r="EG139" s="302"/>
      <c r="EH139" s="302"/>
      <c r="EI139" s="302"/>
      <c r="EJ139" s="302"/>
      <c r="EK139" s="302"/>
      <c r="EL139" s="312"/>
      <c r="EM139" s="312"/>
      <c r="EN139" s="312"/>
      <c r="EO139" s="312"/>
    </row>
    <row r="140" spans="1:145" ht="11.25" customHeight="1" x14ac:dyDescent="0.2">
      <c r="A140" s="73" t="s">
        <v>8</v>
      </c>
      <c r="B140" s="74"/>
      <c r="C140" s="75" t="s">
        <v>9</v>
      </c>
      <c r="D140" s="74"/>
      <c r="E140" s="76" t="s">
        <v>10</v>
      </c>
      <c r="F140" s="74"/>
      <c r="G140" s="77" t="s">
        <v>11</v>
      </c>
      <c r="I140" s="125" t="s">
        <v>47</v>
      </c>
      <c r="L140" s="308"/>
      <c r="M140" s="308"/>
      <c r="N140" s="308"/>
      <c r="O140" s="308"/>
      <c r="P140" s="308"/>
      <c r="Q140" s="308"/>
      <c r="R140" s="308"/>
      <c r="S140" s="308"/>
      <c r="T140" s="308"/>
      <c r="U140" s="308"/>
      <c r="V140" s="302"/>
      <c r="W140" s="302"/>
      <c r="X140" s="302"/>
      <c r="Y140" s="302"/>
      <c r="Z140" s="309"/>
      <c r="AA140" s="309"/>
      <c r="AB140" s="309"/>
      <c r="AC140" s="309"/>
      <c r="AD140" s="309"/>
      <c r="AE140" s="309"/>
      <c r="AF140" s="309"/>
      <c r="AG140" s="309"/>
      <c r="AH140" s="309"/>
      <c r="AI140" s="309"/>
      <c r="AJ140" s="309"/>
      <c r="AK140" s="309"/>
      <c r="AL140" s="309"/>
      <c r="AM140" s="309"/>
      <c r="AN140" s="309"/>
      <c r="AO140" s="309"/>
      <c r="AP140" s="309"/>
      <c r="AQ140" s="309"/>
      <c r="AR140" s="309"/>
      <c r="AS140" s="309"/>
      <c r="AT140" s="309"/>
      <c r="AU140" s="309"/>
      <c r="AV140" s="309"/>
      <c r="AW140" s="309"/>
      <c r="AX140" s="309"/>
      <c r="AY140" s="309"/>
      <c r="AZ140" s="309"/>
      <c r="BA140" s="309"/>
      <c r="BB140" s="309"/>
      <c r="BC140" s="309"/>
      <c r="BD140" s="309"/>
      <c r="BE140" s="309"/>
      <c r="BF140" s="309"/>
      <c r="BG140" s="309"/>
      <c r="BH140" s="309"/>
      <c r="BI140" s="309"/>
      <c r="BJ140" s="309"/>
      <c r="BK140" s="309"/>
      <c r="BL140" s="309"/>
      <c r="BM140" s="309"/>
      <c r="BN140" s="309"/>
      <c r="BO140" s="309"/>
      <c r="BP140" s="309"/>
      <c r="BQ140" s="309"/>
      <c r="BR140" s="309"/>
      <c r="BS140" s="309"/>
      <c r="BT140" s="309"/>
      <c r="BU140" s="309"/>
      <c r="BV140" s="309"/>
      <c r="BW140" s="309"/>
      <c r="BX140" s="309"/>
      <c r="BY140" s="309"/>
      <c r="BZ140" s="309"/>
      <c r="CA140" s="309"/>
      <c r="CB140" s="309"/>
      <c r="CC140" s="309"/>
      <c r="CD140" s="309"/>
      <c r="CE140" s="309"/>
      <c r="CF140" s="309"/>
      <c r="CG140" s="309"/>
      <c r="CH140" s="309"/>
      <c r="CI140" s="309"/>
      <c r="CJ140" s="309"/>
      <c r="CK140" s="309"/>
      <c r="CL140" s="309"/>
      <c r="CM140" s="309"/>
      <c r="CN140" s="309"/>
      <c r="CO140" s="309"/>
      <c r="CP140" s="309"/>
      <c r="CQ140" s="309"/>
      <c r="CR140" s="309"/>
      <c r="CS140" s="309"/>
      <c r="CT140" s="309"/>
      <c r="CU140" s="309"/>
      <c r="CV140" s="309"/>
      <c r="CW140" s="309"/>
      <c r="CX140" s="309"/>
      <c r="CY140" s="309"/>
      <c r="CZ140" s="309"/>
      <c r="DA140" s="309"/>
      <c r="DB140" s="309"/>
      <c r="DC140" s="309"/>
      <c r="DD140" s="309"/>
      <c r="DE140" s="309"/>
      <c r="DF140" s="309"/>
      <c r="DG140" s="309"/>
      <c r="DH140" s="309"/>
      <c r="DI140" s="309"/>
      <c r="DJ140" s="309"/>
      <c r="DK140" s="309"/>
      <c r="DL140" s="309"/>
      <c r="DM140" s="309"/>
      <c r="DN140" s="309"/>
      <c r="DO140" s="309"/>
      <c r="DP140" s="309"/>
      <c r="DQ140" s="309"/>
      <c r="DR140" s="302"/>
      <c r="DS140" s="302"/>
      <c r="DT140" s="302"/>
      <c r="DU140" s="302"/>
      <c r="DV140" s="302"/>
      <c r="DW140" s="302"/>
      <c r="DX140" s="302"/>
      <c r="DY140" s="302"/>
      <c r="DZ140" s="302"/>
      <c r="EA140" s="302"/>
      <c r="EB140" s="302"/>
      <c r="EC140" s="302"/>
      <c r="ED140" s="302"/>
      <c r="EE140" s="302"/>
      <c r="EF140" s="302"/>
      <c r="EG140" s="302"/>
      <c r="EH140" s="302"/>
      <c r="EI140" s="302"/>
      <c r="EJ140" s="302"/>
      <c r="EK140" s="302"/>
      <c r="EL140" s="312"/>
      <c r="EM140" s="312"/>
      <c r="EN140" s="312"/>
      <c r="EO140" s="312"/>
    </row>
    <row r="141" spans="1:145" ht="11.25" customHeight="1" x14ac:dyDescent="0.2">
      <c r="A141" s="73" t="s">
        <v>8</v>
      </c>
      <c r="B141" s="74"/>
      <c r="C141" s="75" t="s">
        <v>9</v>
      </c>
      <c r="D141" s="74"/>
      <c r="E141" s="76" t="s">
        <v>10</v>
      </c>
      <c r="F141" s="74"/>
      <c r="G141" s="77" t="s">
        <v>11</v>
      </c>
      <c r="I141" s="125" t="s">
        <v>47</v>
      </c>
      <c r="L141" s="308"/>
      <c r="M141" s="308"/>
      <c r="N141" s="308"/>
      <c r="O141" s="308"/>
      <c r="P141" s="308"/>
      <c r="Q141" s="308"/>
      <c r="R141" s="308"/>
      <c r="S141" s="308"/>
      <c r="T141" s="308"/>
      <c r="U141" s="308"/>
      <c r="V141" s="302"/>
      <c r="W141" s="302"/>
      <c r="X141" s="302"/>
      <c r="Y141" s="302"/>
      <c r="Z141" s="309"/>
      <c r="AA141" s="309"/>
      <c r="AB141" s="309"/>
      <c r="AC141" s="309"/>
      <c r="AD141" s="309"/>
      <c r="AE141" s="309"/>
      <c r="AF141" s="309"/>
      <c r="AG141" s="309"/>
      <c r="AH141" s="309"/>
      <c r="AI141" s="309"/>
      <c r="AJ141" s="309"/>
      <c r="AK141" s="309"/>
      <c r="AL141" s="309"/>
      <c r="AM141" s="309"/>
      <c r="AN141" s="309"/>
      <c r="AO141" s="309"/>
      <c r="AP141" s="309"/>
      <c r="AQ141" s="309"/>
      <c r="AR141" s="309"/>
      <c r="AS141" s="309"/>
      <c r="AT141" s="309"/>
      <c r="AU141" s="309"/>
      <c r="AV141" s="309"/>
      <c r="AW141" s="309"/>
      <c r="AX141" s="309"/>
      <c r="AY141" s="309"/>
      <c r="AZ141" s="309"/>
      <c r="BA141" s="309"/>
      <c r="BB141" s="309"/>
      <c r="BC141" s="309"/>
      <c r="BD141" s="309"/>
      <c r="BE141" s="309"/>
      <c r="BF141" s="309"/>
      <c r="BG141" s="309"/>
      <c r="BH141" s="309"/>
      <c r="BI141" s="309"/>
      <c r="BJ141" s="309"/>
      <c r="BK141" s="309"/>
      <c r="BL141" s="309"/>
      <c r="BM141" s="309"/>
      <c r="BN141" s="309"/>
      <c r="BO141" s="309"/>
      <c r="BP141" s="309"/>
      <c r="BQ141" s="309"/>
      <c r="BR141" s="309"/>
      <c r="BS141" s="309"/>
      <c r="BT141" s="309"/>
      <c r="BU141" s="309"/>
      <c r="BV141" s="309"/>
      <c r="BW141" s="309"/>
      <c r="BX141" s="309"/>
      <c r="BY141" s="309"/>
      <c r="BZ141" s="309"/>
      <c r="CA141" s="309"/>
      <c r="CB141" s="309"/>
      <c r="CC141" s="309"/>
      <c r="CD141" s="309"/>
      <c r="CE141" s="309"/>
      <c r="CF141" s="309"/>
      <c r="CG141" s="309"/>
      <c r="CH141" s="309"/>
      <c r="CI141" s="309"/>
      <c r="CJ141" s="309"/>
      <c r="CK141" s="309"/>
      <c r="CL141" s="309"/>
      <c r="CM141" s="309"/>
      <c r="CN141" s="309"/>
      <c r="CO141" s="309"/>
      <c r="CP141" s="309"/>
      <c r="CQ141" s="309"/>
      <c r="CR141" s="309"/>
      <c r="CS141" s="309"/>
      <c r="CT141" s="309"/>
      <c r="CU141" s="309"/>
      <c r="CV141" s="309"/>
      <c r="CW141" s="309"/>
      <c r="CX141" s="309"/>
      <c r="CY141" s="309"/>
      <c r="CZ141" s="309"/>
      <c r="DA141" s="309"/>
      <c r="DB141" s="309"/>
      <c r="DC141" s="309"/>
      <c r="DD141" s="309"/>
      <c r="DE141" s="309"/>
      <c r="DF141" s="309"/>
      <c r="DG141" s="309"/>
      <c r="DH141" s="309"/>
      <c r="DI141" s="309"/>
      <c r="DJ141" s="309"/>
      <c r="DK141" s="309"/>
      <c r="DL141" s="309"/>
      <c r="DM141" s="309"/>
      <c r="DN141" s="309"/>
      <c r="DO141" s="309"/>
      <c r="DP141" s="309"/>
      <c r="DQ141" s="309"/>
      <c r="DR141" s="302"/>
      <c r="DS141" s="302"/>
      <c r="DT141" s="302"/>
      <c r="DU141" s="302"/>
      <c r="DV141" s="302"/>
      <c r="DW141" s="302"/>
      <c r="DX141" s="302"/>
      <c r="DY141" s="302"/>
      <c r="DZ141" s="302"/>
      <c r="EA141" s="302"/>
      <c r="EB141" s="302"/>
      <c r="EC141" s="302"/>
      <c r="ED141" s="302"/>
      <c r="EE141" s="302"/>
      <c r="EF141" s="302"/>
      <c r="EG141" s="302"/>
      <c r="EH141" s="302"/>
      <c r="EI141" s="302"/>
      <c r="EJ141" s="302"/>
      <c r="EK141" s="302"/>
      <c r="EL141" s="312"/>
      <c r="EM141" s="312"/>
      <c r="EN141" s="312"/>
      <c r="EO141" s="312"/>
    </row>
    <row r="142" spans="1:145" ht="11.25" customHeight="1" x14ac:dyDescent="0.2">
      <c r="A142" s="73" t="s">
        <v>8</v>
      </c>
      <c r="B142" s="74"/>
      <c r="C142" s="75" t="s">
        <v>9</v>
      </c>
      <c r="D142" s="74"/>
      <c r="E142" s="76" t="s">
        <v>10</v>
      </c>
      <c r="F142" s="74"/>
      <c r="G142" s="77" t="s">
        <v>11</v>
      </c>
      <c r="I142" s="125" t="s">
        <v>47</v>
      </c>
      <c r="L142" s="308"/>
      <c r="M142" s="308"/>
      <c r="N142" s="308"/>
      <c r="O142" s="308"/>
      <c r="P142" s="308"/>
      <c r="Q142" s="308"/>
      <c r="R142" s="308"/>
      <c r="S142" s="308"/>
      <c r="T142" s="308"/>
      <c r="U142" s="308"/>
      <c r="V142" s="302"/>
      <c r="W142" s="302"/>
      <c r="X142" s="302"/>
      <c r="Y142" s="302"/>
      <c r="Z142" s="309"/>
      <c r="AA142" s="309"/>
      <c r="AB142" s="309"/>
      <c r="AC142" s="309"/>
      <c r="AD142" s="309"/>
      <c r="AE142" s="309"/>
      <c r="AF142" s="309"/>
      <c r="AG142" s="309"/>
      <c r="AH142" s="309"/>
      <c r="AI142" s="309"/>
      <c r="AJ142" s="309"/>
      <c r="AK142" s="309"/>
      <c r="AL142" s="309"/>
      <c r="AM142" s="309"/>
      <c r="AN142" s="309"/>
      <c r="AO142" s="309"/>
      <c r="AP142" s="309"/>
      <c r="AQ142" s="309"/>
      <c r="AR142" s="309"/>
      <c r="AS142" s="309"/>
      <c r="AT142" s="309"/>
      <c r="AU142" s="309"/>
      <c r="AV142" s="309"/>
      <c r="AW142" s="309"/>
      <c r="AX142" s="309"/>
      <c r="AY142" s="309"/>
      <c r="AZ142" s="309"/>
      <c r="BA142" s="309"/>
      <c r="BB142" s="309"/>
      <c r="BC142" s="309"/>
      <c r="BD142" s="309"/>
      <c r="BE142" s="309"/>
      <c r="BF142" s="309"/>
      <c r="BG142" s="309"/>
      <c r="BH142" s="309"/>
      <c r="BI142" s="309"/>
      <c r="BJ142" s="309"/>
      <c r="BK142" s="309"/>
      <c r="BL142" s="309"/>
      <c r="BM142" s="309"/>
      <c r="BN142" s="309"/>
      <c r="BO142" s="309"/>
      <c r="BP142" s="309"/>
      <c r="BQ142" s="309"/>
      <c r="BR142" s="309"/>
      <c r="BS142" s="309"/>
      <c r="BT142" s="309"/>
      <c r="BU142" s="309"/>
      <c r="BV142" s="309"/>
      <c r="BW142" s="309"/>
      <c r="BX142" s="309"/>
      <c r="BY142" s="309"/>
      <c r="BZ142" s="309"/>
      <c r="CA142" s="309"/>
      <c r="CB142" s="309"/>
      <c r="CC142" s="309"/>
      <c r="CD142" s="309"/>
      <c r="CE142" s="309"/>
      <c r="CF142" s="309"/>
      <c r="CG142" s="309"/>
      <c r="CH142" s="309"/>
      <c r="CI142" s="309"/>
      <c r="CJ142" s="309"/>
      <c r="CK142" s="309"/>
      <c r="CL142" s="309"/>
      <c r="CM142" s="309"/>
      <c r="CN142" s="309"/>
      <c r="CO142" s="309"/>
      <c r="CP142" s="309"/>
      <c r="CQ142" s="309"/>
      <c r="CR142" s="309"/>
      <c r="CS142" s="309"/>
      <c r="CT142" s="309"/>
      <c r="CU142" s="309"/>
      <c r="CV142" s="309"/>
      <c r="CW142" s="309"/>
      <c r="CX142" s="309"/>
      <c r="CY142" s="309"/>
      <c r="CZ142" s="309"/>
      <c r="DA142" s="309"/>
      <c r="DB142" s="309"/>
      <c r="DC142" s="309"/>
      <c r="DD142" s="309"/>
      <c r="DE142" s="309"/>
      <c r="DF142" s="309"/>
      <c r="DG142" s="309"/>
      <c r="DH142" s="309"/>
      <c r="DI142" s="309"/>
      <c r="DJ142" s="309"/>
      <c r="DK142" s="309"/>
      <c r="DL142" s="309"/>
      <c r="DM142" s="309"/>
      <c r="DN142" s="309"/>
      <c r="DO142" s="309"/>
      <c r="DP142" s="309"/>
      <c r="DQ142" s="309"/>
      <c r="DR142" s="302"/>
      <c r="DS142" s="302"/>
      <c r="DT142" s="302"/>
      <c r="DU142" s="302"/>
      <c r="DV142" s="302"/>
      <c r="DW142" s="302"/>
      <c r="DX142" s="302"/>
      <c r="DY142" s="302"/>
      <c r="DZ142" s="302"/>
      <c r="EA142" s="302"/>
      <c r="EB142" s="302"/>
      <c r="EC142" s="302"/>
      <c r="ED142" s="302"/>
      <c r="EE142" s="302"/>
      <c r="EF142" s="302"/>
      <c r="EG142" s="302"/>
      <c r="EH142" s="302"/>
      <c r="EI142" s="302"/>
      <c r="EJ142" s="302"/>
      <c r="EK142" s="302"/>
      <c r="EL142" s="312"/>
      <c r="EM142" s="312"/>
      <c r="EN142" s="312"/>
      <c r="EO142" s="312"/>
    </row>
    <row r="143" spans="1:145" ht="11.25" customHeight="1" x14ac:dyDescent="0.2">
      <c r="A143" s="73" t="s">
        <v>8</v>
      </c>
      <c r="B143" s="74"/>
      <c r="C143" s="75" t="s">
        <v>9</v>
      </c>
      <c r="D143" s="74"/>
      <c r="E143" s="76" t="s">
        <v>10</v>
      </c>
      <c r="F143" s="74"/>
      <c r="G143" s="77" t="s">
        <v>11</v>
      </c>
      <c r="I143" s="125" t="s">
        <v>47</v>
      </c>
      <c r="L143" s="308"/>
      <c r="M143" s="308"/>
      <c r="N143" s="308"/>
      <c r="O143" s="308"/>
      <c r="P143" s="308"/>
      <c r="Q143" s="308"/>
      <c r="R143" s="308"/>
      <c r="S143" s="308"/>
      <c r="T143" s="308"/>
      <c r="U143" s="308"/>
      <c r="V143" s="302"/>
      <c r="W143" s="302"/>
      <c r="X143" s="302"/>
      <c r="Y143" s="302"/>
      <c r="Z143" s="309"/>
      <c r="AA143" s="309"/>
      <c r="AB143" s="309"/>
      <c r="AC143" s="309"/>
      <c r="AD143" s="309"/>
      <c r="AE143" s="309"/>
      <c r="AF143" s="309"/>
      <c r="AG143" s="309"/>
      <c r="AH143" s="309"/>
      <c r="AI143" s="309"/>
      <c r="AJ143" s="309"/>
      <c r="AK143" s="309"/>
      <c r="AL143" s="309"/>
      <c r="AM143" s="309"/>
      <c r="AN143" s="309"/>
      <c r="AO143" s="309"/>
      <c r="AP143" s="309"/>
      <c r="AQ143" s="309"/>
      <c r="AR143" s="309"/>
      <c r="AS143" s="309"/>
      <c r="AT143" s="309"/>
      <c r="AU143" s="309"/>
      <c r="AV143" s="309"/>
      <c r="AW143" s="309"/>
      <c r="AX143" s="309"/>
      <c r="AY143" s="309"/>
      <c r="AZ143" s="309"/>
      <c r="BA143" s="309"/>
      <c r="BB143" s="309"/>
      <c r="BC143" s="309"/>
      <c r="BD143" s="309"/>
      <c r="BE143" s="309"/>
      <c r="BF143" s="309"/>
      <c r="BG143" s="309"/>
      <c r="BH143" s="309"/>
      <c r="BI143" s="309"/>
      <c r="BJ143" s="309"/>
      <c r="BK143" s="309"/>
      <c r="BL143" s="309"/>
      <c r="BM143" s="309"/>
      <c r="BN143" s="309"/>
      <c r="BO143" s="309"/>
      <c r="BP143" s="309"/>
      <c r="BQ143" s="309"/>
      <c r="BR143" s="309"/>
      <c r="BS143" s="309"/>
      <c r="BT143" s="309"/>
      <c r="BU143" s="309"/>
      <c r="BV143" s="309"/>
      <c r="BW143" s="309"/>
      <c r="BX143" s="309"/>
      <c r="BY143" s="309"/>
      <c r="BZ143" s="309"/>
      <c r="CA143" s="309"/>
      <c r="CB143" s="309"/>
      <c r="CC143" s="309"/>
      <c r="CD143" s="309"/>
      <c r="CE143" s="309"/>
      <c r="CF143" s="309"/>
      <c r="CG143" s="309"/>
      <c r="CH143" s="309"/>
      <c r="CI143" s="309"/>
      <c r="CJ143" s="309"/>
      <c r="CK143" s="309"/>
      <c r="CL143" s="309"/>
      <c r="CM143" s="309"/>
      <c r="CN143" s="309"/>
      <c r="CO143" s="309"/>
      <c r="CP143" s="309"/>
      <c r="CQ143" s="309"/>
      <c r="CR143" s="309"/>
      <c r="CS143" s="309"/>
      <c r="CT143" s="309"/>
      <c r="CU143" s="309"/>
      <c r="CV143" s="309"/>
      <c r="CW143" s="309"/>
      <c r="CX143" s="309"/>
      <c r="CY143" s="309"/>
      <c r="CZ143" s="309"/>
      <c r="DA143" s="309"/>
      <c r="DB143" s="309"/>
      <c r="DC143" s="309"/>
      <c r="DD143" s="309"/>
      <c r="DE143" s="309"/>
      <c r="DF143" s="309"/>
      <c r="DG143" s="309"/>
      <c r="DH143" s="309"/>
      <c r="DI143" s="309"/>
      <c r="DJ143" s="309"/>
      <c r="DK143" s="309"/>
      <c r="DL143" s="309"/>
      <c r="DM143" s="309"/>
      <c r="DN143" s="309"/>
      <c r="DO143" s="309"/>
      <c r="DP143" s="309"/>
      <c r="DQ143" s="309"/>
      <c r="DR143" s="302"/>
      <c r="DS143" s="302"/>
      <c r="DT143" s="302"/>
      <c r="DU143" s="302"/>
      <c r="DV143" s="302"/>
      <c r="DW143" s="302"/>
      <c r="DX143" s="302"/>
      <c r="DY143" s="302"/>
      <c r="DZ143" s="302"/>
      <c r="EA143" s="302"/>
      <c r="EB143" s="302"/>
      <c r="EC143" s="302"/>
      <c r="ED143" s="302"/>
      <c r="EE143" s="302"/>
      <c r="EF143" s="302"/>
      <c r="EG143" s="302"/>
      <c r="EH143" s="302"/>
      <c r="EI143" s="302"/>
      <c r="EJ143" s="302"/>
      <c r="EK143" s="302"/>
      <c r="EL143" s="312"/>
      <c r="EM143" s="312"/>
      <c r="EN143" s="312"/>
      <c r="EO143" s="312"/>
    </row>
    <row r="144" spans="1:145" ht="11.25" customHeight="1" x14ac:dyDescent="0.2">
      <c r="A144" s="73" t="s">
        <v>8</v>
      </c>
      <c r="B144" s="74"/>
      <c r="C144" s="75" t="s">
        <v>9</v>
      </c>
      <c r="D144" s="74"/>
      <c r="E144" s="76" t="s">
        <v>10</v>
      </c>
      <c r="F144" s="74"/>
      <c r="G144" s="77" t="s">
        <v>11</v>
      </c>
      <c r="I144" s="125" t="s">
        <v>47</v>
      </c>
      <c r="L144" s="308"/>
      <c r="M144" s="308"/>
      <c r="N144" s="308"/>
      <c r="O144" s="308"/>
      <c r="P144" s="308"/>
      <c r="Q144" s="308"/>
      <c r="R144" s="308"/>
      <c r="S144" s="308"/>
      <c r="T144" s="308"/>
      <c r="U144" s="308"/>
      <c r="V144" s="302"/>
      <c r="W144" s="302"/>
      <c r="X144" s="302"/>
      <c r="Y144" s="302"/>
      <c r="Z144" s="309"/>
      <c r="AA144" s="309"/>
      <c r="AB144" s="309"/>
      <c r="AC144" s="309"/>
      <c r="AD144" s="309"/>
      <c r="AE144" s="309"/>
      <c r="AF144" s="309"/>
      <c r="AG144" s="309"/>
      <c r="AH144" s="309"/>
      <c r="AI144" s="309"/>
      <c r="AJ144" s="309"/>
      <c r="AK144" s="309"/>
      <c r="AL144" s="309"/>
      <c r="AM144" s="309"/>
      <c r="AN144" s="309"/>
      <c r="AO144" s="309"/>
      <c r="AP144" s="309"/>
      <c r="AQ144" s="309"/>
      <c r="AR144" s="309"/>
      <c r="AS144" s="309"/>
      <c r="AT144" s="309"/>
      <c r="AU144" s="309"/>
      <c r="AV144" s="309"/>
      <c r="AW144" s="309"/>
      <c r="AX144" s="309"/>
      <c r="AY144" s="309"/>
      <c r="AZ144" s="309"/>
      <c r="BA144" s="309"/>
      <c r="BB144" s="309"/>
      <c r="BC144" s="309"/>
      <c r="BD144" s="309"/>
      <c r="BE144" s="309"/>
      <c r="BF144" s="309"/>
      <c r="BG144" s="309"/>
      <c r="BH144" s="309"/>
      <c r="BI144" s="309"/>
      <c r="BJ144" s="309"/>
      <c r="BK144" s="309"/>
      <c r="BL144" s="309"/>
      <c r="BM144" s="309"/>
      <c r="BN144" s="309"/>
      <c r="BO144" s="309"/>
      <c r="BP144" s="309"/>
      <c r="BQ144" s="309"/>
      <c r="BR144" s="309"/>
      <c r="BS144" s="309"/>
      <c r="BT144" s="309"/>
      <c r="BU144" s="309"/>
      <c r="BV144" s="309"/>
      <c r="BW144" s="309"/>
      <c r="BX144" s="309"/>
      <c r="BY144" s="309"/>
      <c r="BZ144" s="309"/>
      <c r="CA144" s="309"/>
      <c r="CB144" s="309"/>
      <c r="CC144" s="309"/>
      <c r="CD144" s="309"/>
      <c r="CE144" s="309"/>
      <c r="CF144" s="309"/>
      <c r="CG144" s="309"/>
      <c r="CH144" s="309"/>
      <c r="CI144" s="309"/>
      <c r="CJ144" s="309"/>
      <c r="CK144" s="309"/>
      <c r="CL144" s="309"/>
      <c r="CM144" s="309"/>
      <c r="CN144" s="309"/>
      <c r="CO144" s="309"/>
      <c r="CP144" s="309"/>
      <c r="CQ144" s="309"/>
      <c r="CR144" s="309"/>
      <c r="CS144" s="309"/>
      <c r="CT144" s="309"/>
      <c r="CU144" s="309"/>
      <c r="CV144" s="309"/>
      <c r="CW144" s="309"/>
      <c r="CX144" s="309"/>
      <c r="CY144" s="309"/>
      <c r="CZ144" s="309"/>
      <c r="DA144" s="309"/>
      <c r="DB144" s="309"/>
      <c r="DC144" s="309"/>
      <c r="DD144" s="309"/>
      <c r="DE144" s="309"/>
      <c r="DF144" s="309"/>
      <c r="DG144" s="309"/>
      <c r="DH144" s="309"/>
      <c r="DI144" s="309"/>
      <c r="DJ144" s="309"/>
      <c r="DK144" s="309"/>
      <c r="DL144" s="309"/>
      <c r="DM144" s="309"/>
      <c r="DN144" s="309"/>
      <c r="DO144" s="309"/>
      <c r="DP144" s="309"/>
      <c r="DQ144" s="309"/>
      <c r="DR144" s="302"/>
      <c r="DS144" s="302"/>
      <c r="DT144" s="302"/>
      <c r="DU144" s="302"/>
      <c r="DV144" s="302"/>
      <c r="DW144" s="302"/>
      <c r="DX144" s="302"/>
      <c r="DY144" s="302"/>
      <c r="DZ144" s="302"/>
      <c r="EA144" s="302"/>
      <c r="EB144" s="302"/>
      <c r="EC144" s="302"/>
      <c r="ED144" s="302"/>
      <c r="EE144" s="302"/>
      <c r="EF144" s="302"/>
      <c r="EG144" s="302"/>
      <c r="EH144" s="302"/>
      <c r="EI144" s="302"/>
      <c r="EJ144" s="302"/>
      <c r="EK144" s="302"/>
      <c r="EL144" s="312"/>
      <c r="EM144" s="312"/>
      <c r="EN144" s="312"/>
      <c r="EO144" s="312"/>
    </row>
    <row r="145" spans="1:156" ht="11.25" customHeight="1" x14ac:dyDescent="0.2">
      <c r="A145" s="73" t="s">
        <v>8</v>
      </c>
      <c r="B145" s="74"/>
      <c r="C145" s="75" t="s">
        <v>9</v>
      </c>
      <c r="D145" s="74"/>
      <c r="E145" s="76" t="s">
        <v>10</v>
      </c>
      <c r="F145" s="74"/>
      <c r="G145" s="77" t="s">
        <v>11</v>
      </c>
      <c r="I145" s="125" t="s">
        <v>47</v>
      </c>
      <c r="V145" s="3"/>
      <c r="W145" s="3"/>
      <c r="X145" s="3"/>
      <c r="BB145" s="59"/>
      <c r="BC145" s="59"/>
      <c r="BD145" s="59"/>
    </row>
    <row r="146" spans="1:156" s="207" customFormat="1" ht="11.25" customHeight="1" x14ac:dyDescent="0.2">
      <c r="A146" s="140" t="s">
        <v>8</v>
      </c>
      <c r="B146" s="141"/>
      <c r="C146" s="142" t="s">
        <v>9</v>
      </c>
      <c r="D146" s="141"/>
      <c r="E146" s="143" t="s">
        <v>10</v>
      </c>
      <c r="F146" s="141"/>
      <c r="G146" s="77" t="s">
        <v>11</v>
      </c>
      <c r="I146" s="125" t="s">
        <v>47</v>
      </c>
      <c r="L146" s="2" t="s">
        <v>81</v>
      </c>
      <c r="V146" s="206"/>
      <c r="W146" s="206"/>
      <c r="X146" s="206"/>
      <c r="BB146" s="59"/>
      <c r="BC146" s="59"/>
      <c r="BD146" s="59"/>
    </row>
    <row r="147" spans="1:156" ht="11.25" customHeight="1" x14ac:dyDescent="0.2">
      <c r="A147" s="73" t="s">
        <v>8</v>
      </c>
      <c r="B147" s="74"/>
      <c r="C147" s="75" t="s">
        <v>9</v>
      </c>
      <c r="D147" s="74"/>
      <c r="E147" s="76" t="s">
        <v>10</v>
      </c>
      <c r="F147" s="74"/>
      <c r="G147" s="77" t="s">
        <v>11</v>
      </c>
      <c r="I147" s="125" t="s">
        <v>47</v>
      </c>
      <c r="L147" s="2" t="s">
        <v>416</v>
      </c>
      <c r="AB147" s="210" t="s">
        <v>417</v>
      </c>
      <c r="BB147" s="59"/>
      <c r="BC147" s="59"/>
      <c r="BD147" s="59"/>
    </row>
    <row r="148" spans="1:156" ht="11.25" customHeight="1" x14ac:dyDescent="0.2">
      <c r="BB148" s="59"/>
      <c r="BC148" s="59"/>
      <c r="BD148" s="59"/>
    </row>
    <row r="149" spans="1:156" ht="11.25" customHeight="1" x14ac:dyDescent="0.2">
      <c r="BB149" s="59"/>
      <c r="BC149" s="59"/>
      <c r="BD149" s="59"/>
    </row>
    <row r="150" spans="1:156" ht="11.25" customHeight="1" x14ac:dyDescent="0.2">
      <c r="A150" s="84" t="s">
        <v>197</v>
      </c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6" t="s">
        <v>198</v>
      </c>
      <c r="M150" s="85"/>
      <c r="N150" s="85"/>
      <c r="O150" s="85"/>
      <c r="P150" s="85"/>
      <c r="Q150" s="85"/>
      <c r="R150" s="87"/>
      <c r="S150" s="87"/>
      <c r="T150" s="87"/>
      <c r="U150" s="87"/>
      <c r="V150" s="87"/>
      <c r="W150" s="87"/>
      <c r="X150" s="87"/>
      <c r="Y150" s="87"/>
      <c r="BB150" s="59"/>
      <c r="BC150" s="59"/>
      <c r="BD150" s="59"/>
      <c r="BE150" s="59"/>
      <c r="BF150" s="59"/>
      <c r="BG150" s="59"/>
      <c r="BH150" s="59"/>
      <c r="BI150" s="59"/>
      <c r="BJ150" s="59"/>
      <c r="BP150" s="2">
        <v>1003</v>
      </c>
    </row>
    <row r="151" spans="1:156" ht="11.25" customHeight="1" x14ac:dyDescent="0.2">
      <c r="A151" s="5"/>
      <c r="C151" s="1"/>
      <c r="D151" s="1"/>
      <c r="E151" s="1"/>
      <c r="F151" s="1"/>
      <c r="G151" s="1"/>
      <c r="H151" s="1"/>
      <c r="I151" s="1"/>
      <c r="J151" s="1"/>
      <c r="K151" s="1"/>
      <c r="L151" s="6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BP151" s="2">
        <v>1004</v>
      </c>
    </row>
    <row r="152" spans="1:156" ht="11.25" customHeight="1" x14ac:dyDescent="0.2">
      <c r="A152" s="73" t="s">
        <v>8</v>
      </c>
      <c r="B152" s="74"/>
      <c r="C152" s="75" t="s">
        <v>9</v>
      </c>
      <c r="D152" s="74"/>
      <c r="E152" s="76" t="s">
        <v>10</v>
      </c>
      <c r="F152" s="74"/>
      <c r="G152" s="77" t="s">
        <v>11</v>
      </c>
      <c r="I152" s="125" t="s">
        <v>47</v>
      </c>
      <c r="L152" s="308" t="s">
        <v>58</v>
      </c>
      <c r="M152" s="308"/>
      <c r="N152" s="308"/>
      <c r="O152" s="308"/>
      <c r="P152" s="308"/>
      <c r="Q152" s="308"/>
      <c r="R152" s="308"/>
      <c r="S152" s="308"/>
      <c r="T152" s="308"/>
      <c r="U152" s="308"/>
      <c r="V152" s="309" t="s">
        <v>199</v>
      </c>
      <c r="W152" s="309"/>
      <c r="X152" s="309"/>
      <c r="Y152" s="309"/>
      <c r="Z152" s="309"/>
      <c r="AA152" s="309"/>
      <c r="AB152" s="309"/>
      <c r="AC152" s="309"/>
      <c r="AD152" s="305" t="s">
        <v>207</v>
      </c>
      <c r="AE152" s="306"/>
      <c r="AF152" s="306"/>
      <c r="AG152" s="306"/>
      <c r="AH152" s="306"/>
      <c r="AI152" s="306"/>
      <c r="AJ152" s="306"/>
      <c r="AK152" s="306"/>
      <c r="AL152" s="306"/>
      <c r="AM152" s="306"/>
      <c r="AN152" s="306"/>
      <c r="AO152" s="306"/>
      <c r="AP152" s="306"/>
      <c r="AQ152" s="306"/>
      <c r="AR152" s="306"/>
      <c r="AS152" s="306"/>
      <c r="AT152" s="306"/>
      <c r="AU152" s="306"/>
      <c r="AV152" s="306"/>
      <c r="AW152" s="306"/>
      <c r="AX152" s="307"/>
      <c r="AY152" s="307"/>
      <c r="AZ152" s="307"/>
      <c r="BA152" s="307"/>
      <c r="BB152" s="307"/>
      <c r="BC152" s="307"/>
      <c r="BD152" s="305" t="s">
        <v>203</v>
      </c>
      <c r="BE152" s="306"/>
      <c r="BF152" s="306"/>
      <c r="BG152" s="306"/>
      <c r="BH152" s="306"/>
      <c r="BI152" s="306"/>
      <c r="BJ152" s="306"/>
      <c r="BK152" s="306"/>
      <c r="BL152" s="306"/>
      <c r="BM152" s="306"/>
      <c r="BN152" s="306"/>
      <c r="BO152" s="306"/>
      <c r="BP152" s="306"/>
      <c r="BQ152" s="306"/>
      <c r="BR152" s="306"/>
      <c r="BS152" s="306"/>
      <c r="BT152" s="306"/>
      <c r="BU152" s="306"/>
      <c r="BV152" s="306"/>
      <c r="BW152" s="306"/>
      <c r="BX152" s="302" t="s">
        <v>57</v>
      </c>
      <c r="BY152" s="302"/>
      <c r="BZ152" s="302"/>
      <c r="CA152" s="302"/>
      <c r="CB152" s="302" t="s">
        <v>72</v>
      </c>
      <c r="CC152" s="302"/>
      <c r="CD152" s="302"/>
      <c r="CE152" s="302"/>
      <c r="CF152" s="309" t="s">
        <v>200</v>
      </c>
      <c r="CG152" s="309"/>
      <c r="CH152" s="309"/>
      <c r="CI152" s="309"/>
      <c r="CJ152" s="309"/>
      <c r="CK152" s="309"/>
      <c r="CL152" s="309"/>
      <c r="CM152" s="309"/>
      <c r="CN152" s="309" t="s">
        <v>66</v>
      </c>
      <c r="CO152" s="309"/>
      <c r="CP152" s="309"/>
      <c r="CQ152" s="309"/>
      <c r="CR152" s="309"/>
      <c r="CS152" s="309"/>
      <c r="CT152" s="309"/>
      <c r="CU152" s="309"/>
      <c r="CV152" s="334" t="s">
        <v>202</v>
      </c>
      <c r="CW152" s="334"/>
      <c r="CX152" s="334"/>
      <c r="CY152" s="334"/>
      <c r="CZ152" s="334"/>
      <c r="DA152" s="334"/>
      <c r="DB152" s="334"/>
      <c r="DC152" s="334"/>
      <c r="DD152" s="334"/>
      <c r="DE152" s="334"/>
      <c r="DF152" s="334"/>
      <c r="DG152" s="334"/>
      <c r="DH152" s="334"/>
      <c r="DI152" s="334"/>
      <c r="DJ152" s="334"/>
      <c r="DK152" s="334"/>
      <c r="DL152" s="334"/>
      <c r="DM152" s="334"/>
      <c r="DN152" s="334"/>
      <c r="DO152" s="334"/>
      <c r="DP152" s="334"/>
      <c r="DQ152" s="334"/>
      <c r="DR152" s="334"/>
      <c r="DS152" s="334"/>
      <c r="DT152" s="334"/>
      <c r="DU152" s="334"/>
      <c r="DV152" s="334"/>
      <c r="DW152" s="334"/>
      <c r="DX152" s="334"/>
      <c r="DY152" s="334"/>
      <c r="DZ152" s="334"/>
      <c r="EA152" s="334"/>
      <c r="EB152" s="334"/>
      <c r="EC152" s="334"/>
      <c r="ED152" s="334"/>
      <c r="EE152" s="334"/>
      <c r="EF152" s="334"/>
      <c r="EG152" s="334"/>
      <c r="EH152" s="334"/>
      <c r="EI152" s="334"/>
      <c r="EJ152" s="334"/>
      <c r="EK152" s="334"/>
      <c r="EL152" s="334"/>
      <c r="EM152" s="334"/>
      <c r="EN152" s="334"/>
      <c r="EO152" s="334"/>
      <c r="EP152" s="334"/>
      <c r="EQ152" s="334"/>
      <c r="ER152" s="334"/>
      <c r="ES152" s="334"/>
      <c r="ET152" s="334"/>
      <c r="EU152" s="334"/>
      <c r="EV152" s="334"/>
      <c r="EW152" s="334"/>
      <c r="EX152" s="334"/>
      <c r="EY152" s="334"/>
      <c r="EZ152" s="334"/>
    </row>
    <row r="153" spans="1:156" ht="11.25" customHeight="1" x14ac:dyDescent="0.2">
      <c r="A153" s="73" t="s">
        <v>8</v>
      </c>
      <c r="B153" s="74"/>
      <c r="C153" s="75" t="s">
        <v>9</v>
      </c>
      <c r="D153" s="74"/>
      <c r="E153" s="76" t="s">
        <v>10</v>
      </c>
      <c r="F153" s="74"/>
      <c r="G153" s="77" t="s">
        <v>11</v>
      </c>
      <c r="I153" s="125" t="s">
        <v>47</v>
      </c>
      <c r="L153" s="308" t="s">
        <v>204</v>
      </c>
      <c r="M153" s="308"/>
      <c r="N153" s="308"/>
      <c r="O153" s="308"/>
      <c r="P153" s="308"/>
      <c r="Q153" s="308"/>
      <c r="R153" s="308"/>
      <c r="S153" s="308"/>
      <c r="T153" s="308"/>
      <c r="U153" s="308"/>
      <c r="V153" s="309"/>
      <c r="W153" s="309"/>
      <c r="X153" s="309"/>
      <c r="Y153" s="309"/>
      <c r="Z153" s="309"/>
      <c r="AA153" s="309"/>
      <c r="AB153" s="309"/>
      <c r="AC153" s="309"/>
      <c r="AD153" s="305"/>
      <c r="AE153" s="306"/>
      <c r="AF153" s="306"/>
      <c r="AG153" s="306"/>
      <c r="AH153" s="306"/>
      <c r="AI153" s="306"/>
      <c r="AJ153" s="306"/>
      <c r="AK153" s="306"/>
      <c r="AL153" s="306"/>
      <c r="AM153" s="306"/>
      <c r="AN153" s="306"/>
      <c r="AO153" s="306"/>
      <c r="AP153" s="306"/>
      <c r="AQ153" s="306"/>
      <c r="AR153" s="306"/>
      <c r="AS153" s="306"/>
      <c r="AT153" s="306"/>
      <c r="AU153" s="306"/>
      <c r="AV153" s="306"/>
      <c r="AW153" s="306"/>
      <c r="AX153" s="307"/>
      <c r="AY153" s="307"/>
      <c r="AZ153" s="307"/>
      <c r="BA153" s="307"/>
      <c r="BB153" s="307"/>
      <c r="BC153" s="307"/>
      <c r="BD153" s="305"/>
      <c r="BE153" s="306"/>
      <c r="BF153" s="306"/>
      <c r="BG153" s="306"/>
      <c r="BH153" s="306"/>
      <c r="BI153" s="306"/>
      <c r="BJ153" s="306"/>
      <c r="BK153" s="306"/>
      <c r="BL153" s="306"/>
      <c r="BM153" s="306"/>
      <c r="BN153" s="306"/>
      <c r="BO153" s="306"/>
      <c r="BP153" s="306"/>
      <c r="BQ153" s="306"/>
      <c r="BR153" s="306"/>
      <c r="BS153" s="306"/>
      <c r="BT153" s="306"/>
      <c r="BU153" s="306"/>
      <c r="BV153" s="306"/>
      <c r="BW153" s="306"/>
      <c r="BX153" s="302" t="s">
        <v>201</v>
      </c>
      <c r="BY153" s="302"/>
      <c r="BZ153" s="302"/>
      <c r="CA153" s="302"/>
      <c r="CB153" s="302"/>
      <c r="CC153" s="302"/>
      <c r="CD153" s="302"/>
      <c r="CE153" s="302"/>
      <c r="CF153" s="309">
        <v>-150</v>
      </c>
      <c r="CG153" s="309"/>
      <c r="CH153" s="309"/>
      <c r="CI153" s="309"/>
      <c r="CJ153" s="309"/>
      <c r="CK153" s="309"/>
      <c r="CL153" s="309"/>
      <c r="CM153" s="309"/>
      <c r="CN153" s="309">
        <v>750</v>
      </c>
      <c r="CO153" s="309"/>
      <c r="CP153" s="309"/>
      <c r="CQ153" s="309"/>
      <c r="CR153" s="309"/>
      <c r="CS153" s="309"/>
      <c r="CT153" s="309"/>
      <c r="CU153" s="309"/>
      <c r="CV153" s="334"/>
      <c r="CW153" s="334"/>
      <c r="CX153" s="334"/>
      <c r="CY153" s="334"/>
      <c r="CZ153" s="334"/>
      <c r="DA153" s="334"/>
      <c r="DB153" s="334"/>
      <c r="DC153" s="334"/>
      <c r="DD153" s="334"/>
      <c r="DE153" s="334"/>
      <c r="DF153" s="334"/>
      <c r="DG153" s="334"/>
      <c r="DH153" s="334"/>
      <c r="DI153" s="334"/>
      <c r="DJ153" s="334"/>
      <c r="DK153" s="334"/>
      <c r="DL153" s="334"/>
      <c r="DM153" s="334"/>
      <c r="DN153" s="334"/>
      <c r="DO153" s="334"/>
      <c r="DP153" s="334"/>
      <c r="DQ153" s="334"/>
      <c r="DR153" s="334"/>
      <c r="DS153" s="334"/>
      <c r="DT153" s="334"/>
      <c r="DU153" s="334"/>
      <c r="DV153" s="334"/>
      <c r="DW153" s="334"/>
      <c r="DX153" s="334"/>
      <c r="DY153" s="334"/>
      <c r="DZ153" s="334"/>
      <c r="EA153" s="334"/>
      <c r="EB153" s="334"/>
      <c r="EC153" s="334"/>
      <c r="ED153" s="334"/>
      <c r="EE153" s="334"/>
      <c r="EF153" s="334"/>
      <c r="EG153" s="334"/>
      <c r="EH153" s="334"/>
      <c r="EI153" s="334"/>
      <c r="EJ153" s="334"/>
      <c r="EK153" s="334"/>
      <c r="EL153" s="334"/>
      <c r="EM153" s="334"/>
      <c r="EN153" s="334"/>
      <c r="EO153" s="334"/>
      <c r="EP153" s="334"/>
      <c r="EQ153" s="334"/>
      <c r="ER153" s="334"/>
      <c r="ES153" s="334"/>
      <c r="ET153" s="334"/>
      <c r="EU153" s="334"/>
      <c r="EV153" s="334"/>
      <c r="EW153" s="334"/>
      <c r="EX153" s="334"/>
      <c r="EY153" s="334"/>
      <c r="EZ153" s="334"/>
    </row>
    <row r="154" spans="1:156" s="199" customFormat="1" ht="11.25" customHeight="1" x14ac:dyDescent="0.2">
      <c r="A154" s="130"/>
      <c r="B154" s="164"/>
      <c r="C154" s="130"/>
      <c r="D154" s="164"/>
      <c r="E154" s="130"/>
      <c r="F154" s="164"/>
      <c r="G154" s="130"/>
      <c r="H154" s="93"/>
      <c r="I154" s="130"/>
      <c r="J154" s="93"/>
      <c r="K154" s="93"/>
      <c r="L154" s="127"/>
      <c r="M154" s="127"/>
      <c r="N154" s="127"/>
      <c r="O154" s="127"/>
      <c r="P154" s="127"/>
      <c r="Q154" s="167"/>
      <c r="R154" s="167"/>
      <c r="S154" s="167"/>
      <c r="T154" s="167"/>
      <c r="U154" s="167"/>
      <c r="V154" s="99"/>
      <c r="W154" s="99"/>
      <c r="X154" s="99"/>
      <c r="Y154" s="99"/>
      <c r="Z154" s="99"/>
      <c r="AA154" s="99"/>
      <c r="AB154" s="99"/>
      <c r="AC154" s="99"/>
      <c r="AD154" s="63"/>
      <c r="AE154" s="168"/>
      <c r="AF154" s="168"/>
      <c r="AG154" s="168"/>
      <c r="AH154" s="168"/>
      <c r="AI154" s="168"/>
      <c r="AJ154" s="168"/>
      <c r="AK154" s="168"/>
      <c r="AL154" s="168"/>
      <c r="AM154" s="168"/>
      <c r="AN154" s="168"/>
      <c r="AO154" s="168"/>
      <c r="AP154" s="168"/>
      <c r="AQ154" s="168"/>
      <c r="AR154" s="168"/>
      <c r="AS154" s="168"/>
      <c r="AT154" s="168"/>
      <c r="AU154" s="168"/>
      <c r="AV154" s="168"/>
      <c r="AW154" s="168"/>
      <c r="AX154" s="169"/>
      <c r="AY154" s="169"/>
      <c r="AZ154" s="169"/>
      <c r="BA154" s="169"/>
      <c r="BB154" s="169"/>
      <c r="BC154" s="169"/>
      <c r="BD154" s="63"/>
      <c r="BE154" s="168"/>
      <c r="BF154" s="168"/>
      <c r="BG154" s="168"/>
      <c r="BH154" s="168"/>
      <c r="BI154" s="168"/>
      <c r="BJ154" s="168"/>
      <c r="BK154" s="168"/>
      <c r="BL154" s="168"/>
      <c r="BM154" s="168"/>
      <c r="BN154" s="168"/>
      <c r="BO154" s="168"/>
      <c r="BP154" s="168"/>
      <c r="BQ154" s="168"/>
      <c r="BR154" s="168"/>
      <c r="BS154" s="168"/>
      <c r="BT154" s="168"/>
      <c r="BU154" s="168"/>
      <c r="BV154" s="168"/>
      <c r="BW154" s="168"/>
      <c r="BX154" s="198"/>
      <c r="BY154" s="198"/>
      <c r="BZ154" s="198"/>
      <c r="CA154" s="198"/>
      <c r="CB154" s="198"/>
      <c r="CC154" s="198"/>
      <c r="CD154" s="198"/>
      <c r="CE154" s="198"/>
      <c r="CF154" s="99"/>
      <c r="CG154" s="99"/>
      <c r="CH154" s="99"/>
      <c r="CI154" s="99"/>
      <c r="CJ154" s="99"/>
      <c r="CK154" s="99"/>
      <c r="CL154" s="99"/>
      <c r="CM154" s="99"/>
      <c r="CN154" s="99"/>
      <c r="CO154" s="99"/>
      <c r="CP154" s="99"/>
      <c r="CQ154" s="99"/>
      <c r="CR154" s="99"/>
      <c r="CS154" s="99"/>
      <c r="CT154" s="99"/>
      <c r="CU154" s="99"/>
      <c r="CV154" s="59"/>
      <c r="CW154" s="59"/>
      <c r="CX154" s="59"/>
      <c r="CY154" s="59"/>
      <c r="CZ154" s="59"/>
      <c r="DA154" s="59"/>
      <c r="DB154" s="59"/>
      <c r="DC154" s="59"/>
      <c r="DD154" s="59"/>
      <c r="DE154" s="59"/>
      <c r="DF154" s="59"/>
      <c r="DG154" s="59"/>
      <c r="DH154" s="59"/>
      <c r="DI154" s="59"/>
      <c r="DJ154" s="59"/>
      <c r="DK154" s="59"/>
      <c r="DL154" s="59"/>
      <c r="DM154" s="59"/>
      <c r="DN154" s="59"/>
      <c r="DO154" s="59"/>
      <c r="DP154" s="59"/>
      <c r="DQ154" s="59"/>
      <c r="DR154" s="59"/>
      <c r="DS154" s="59"/>
      <c r="DT154" s="59"/>
      <c r="DU154" s="59"/>
      <c r="DV154" s="59"/>
      <c r="DW154" s="59"/>
      <c r="DX154" s="59"/>
      <c r="DY154" s="59"/>
      <c r="DZ154" s="59"/>
      <c r="EA154" s="59"/>
      <c r="EB154" s="59"/>
      <c r="EC154" s="59"/>
      <c r="ED154" s="59"/>
      <c r="EE154" s="59"/>
      <c r="EF154" s="59"/>
      <c r="EG154" s="59"/>
      <c r="EH154" s="59"/>
      <c r="EI154" s="59"/>
      <c r="EJ154" s="59"/>
      <c r="EK154" s="59"/>
      <c r="EL154" s="59"/>
      <c r="EM154" s="59"/>
      <c r="EN154" s="59"/>
      <c r="EO154" s="59"/>
      <c r="EP154" s="59"/>
      <c r="EQ154" s="59"/>
      <c r="ER154" s="59"/>
      <c r="ES154" s="59"/>
      <c r="ET154" s="59"/>
      <c r="EU154" s="59"/>
      <c r="EV154" s="59"/>
      <c r="EW154" s="59"/>
      <c r="EX154" s="59"/>
      <c r="EY154" s="59"/>
      <c r="EZ154" s="59"/>
    </row>
    <row r="155" spans="1:156" s="199" customFormat="1" ht="11.25" customHeight="1" x14ac:dyDescent="0.2">
      <c r="A155" s="130"/>
      <c r="B155" s="164"/>
      <c r="C155" s="130"/>
      <c r="D155" s="164"/>
      <c r="E155" s="130"/>
      <c r="F155" s="164"/>
      <c r="G155" s="130"/>
      <c r="H155" s="93"/>
      <c r="I155" s="130"/>
      <c r="J155" s="93"/>
      <c r="K155" s="93"/>
      <c r="L155" s="127"/>
      <c r="M155" s="127"/>
      <c r="N155" s="127"/>
      <c r="O155" s="127"/>
      <c r="P155" s="127"/>
      <c r="Q155" s="167"/>
      <c r="R155" s="167"/>
      <c r="S155" s="167"/>
      <c r="T155" s="167"/>
      <c r="U155" s="167"/>
      <c r="V155" s="99"/>
      <c r="W155" s="99"/>
      <c r="X155" s="99"/>
      <c r="Y155" s="99"/>
      <c r="Z155" s="99"/>
      <c r="AA155" s="99"/>
      <c r="AB155" s="99"/>
      <c r="AC155" s="99"/>
      <c r="AD155" s="63"/>
      <c r="AE155" s="168"/>
      <c r="AF155" s="168"/>
      <c r="AG155" s="168"/>
      <c r="AH155" s="168"/>
      <c r="AI155" s="168"/>
      <c r="AJ155" s="168"/>
      <c r="AK155" s="168"/>
      <c r="AL155" s="168"/>
      <c r="AM155" s="168"/>
      <c r="AN155" s="168"/>
      <c r="AO155" s="168"/>
      <c r="AP155" s="168"/>
      <c r="AQ155" s="168"/>
      <c r="AR155" s="168"/>
      <c r="AS155" s="168"/>
      <c r="AT155" s="168"/>
      <c r="AU155" s="168"/>
      <c r="AV155" s="168"/>
      <c r="AW155" s="168"/>
      <c r="AX155" s="169"/>
      <c r="AY155" s="169"/>
      <c r="AZ155" s="169"/>
      <c r="BA155" s="169"/>
      <c r="BB155" s="169"/>
      <c r="BC155" s="169"/>
      <c r="BD155" s="63"/>
      <c r="BE155" s="168"/>
      <c r="BF155" s="168"/>
      <c r="BG155" s="168"/>
      <c r="BH155" s="168"/>
      <c r="BI155" s="168"/>
      <c r="BJ155" s="168"/>
      <c r="BK155" s="168"/>
      <c r="BL155" s="168"/>
      <c r="BM155" s="168"/>
      <c r="BN155" s="168"/>
      <c r="BO155" s="168"/>
      <c r="BP155" s="168"/>
      <c r="BQ155" s="168"/>
      <c r="BR155" s="168"/>
      <c r="BS155" s="168"/>
      <c r="BT155" s="168"/>
      <c r="BU155" s="168"/>
      <c r="BV155" s="168"/>
      <c r="BW155" s="168"/>
      <c r="BX155" s="198"/>
      <c r="BY155" s="198"/>
      <c r="BZ155" s="198"/>
      <c r="CA155" s="198"/>
      <c r="CB155" s="198"/>
      <c r="CC155" s="198"/>
      <c r="CD155" s="198"/>
      <c r="CE155" s="198"/>
      <c r="CF155" s="99"/>
      <c r="CG155" s="99"/>
      <c r="CH155" s="99"/>
      <c r="CI155" s="99"/>
      <c r="CJ155" s="99"/>
      <c r="CK155" s="99"/>
      <c r="CL155" s="99"/>
      <c r="CM155" s="99"/>
      <c r="CN155" s="99"/>
      <c r="CO155" s="99"/>
      <c r="CP155" s="99"/>
      <c r="CQ155" s="99"/>
      <c r="CR155" s="99"/>
      <c r="CS155" s="99"/>
      <c r="CT155" s="99"/>
      <c r="CU155" s="99"/>
      <c r="CV155" s="59"/>
      <c r="CW155" s="59"/>
      <c r="CX155" s="59"/>
      <c r="CY155" s="59"/>
      <c r="CZ155" s="59"/>
      <c r="DA155" s="59"/>
      <c r="DB155" s="59"/>
      <c r="DC155" s="59"/>
      <c r="DD155" s="59"/>
      <c r="DE155" s="59"/>
      <c r="DF155" s="59"/>
      <c r="DG155" s="59"/>
      <c r="DH155" s="59"/>
      <c r="DI155" s="59"/>
      <c r="DJ155" s="59"/>
      <c r="DK155" s="59"/>
      <c r="DL155" s="59"/>
      <c r="DM155" s="59"/>
      <c r="DN155" s="59"/>
      <c r="DO155" s="59"/>
      <c r="DP155" s="59"/>
      <c r="DQ155" s="59"/>
      <c r="DR155" s="59"/>
      <c r="DS155" s="59"/>
      <c r="DT155" s="59"/>
      <c r="DU155" s="59"/>
      <c r="DV155" s="59"/>
      <c r="DW155" s="59"/>
      <c r="DX155" s="59"/>
      <c r="DY155" s="59"/>
      <c r="DZ155" s="59"/>
      <c r="EA155" s="59"/>
      <c r="EB155" s="59"/>
      <c r="EC155" s="59"/>
      <c r="ED155" s="59"/>
      <c r="EE155" s="59"/>
      <c r="EF155" s="59"/>
      <c r="EG155" s="59"/>
      <c r="EH155" s="59"/>
      <c r="EI155" s="59"/>
      <c r="EJ155" s="59"/>
      <c r="EK155" s="59"/>
      <c r="EL155" s="59"/>
      <c r="EM155" s="59"/>
      <c r="EN155" s="59"/>
      <c r="EO155" s="59"/>
      <c r="EP155" s="59"/>
      <c r="EQ155" s="59"/>
      <c r="ER155" s="59"/>
      <c r="ES155" s="59"/>
      <c r="ET155" s="59"/>
      <c r="EU155" s="59"/>
      <c r="EV155" s="59"/>
      <c r="EW155" s="59"/>
      <c r="EX155" s="59"/>
      <c r="EY155" s="59"/>
      <c r="EZ155" s="59"/>
    </row>
    <row r="156" spans="1:156" ht="11.25" customHeight="1" x14ac:dyDescent="0.2">
      <c r="A156" s="5" t="s">
        <v>39</v>
      </c>
      <c r="C156" s="1"/>
      <c r="D156" s="1"/>
      <c r="E156" s="1"/>
      <c r="F156" s="1"/>
      <c r="G156" s="1"/>
      <c r="H156" s="1"/>
      <c r="I156" s="1"/>
      <c r="J156" s="1"/>
      <c r="K156" s="1"/>
      <c r="L156" s="6" t="s">
        <v>82</v>
      </c>
      <c r="M156" s="1"/>
      <c r="EZ156" s="45" t="s">
        <v>364</v>
      </c>
    </row>
    <row r="157" spans="1:156" ht="11.25" customHeight="1" x14ac:dyDescent="0.2">
      <c r="A157" s="6"/>
      <c r="C157" s="1"/>
      <c r="D157" s="1"/>
      <c r="E157" s="1"/>
      <c r="F157" s="1"/>
      <c r="G157" s="1"/>
      <c r="I157" s="1"/>
    </row>
    <row r="158" spans="1:156" ht="11.25" customHeight="1" x14ac:dyDescent="0.2">
      <c r="A158" s="73" t="s">
        <v>8</v>
      </c>
      <c r="B158" s="74"/>
      <c r="C158" s="75" t="s">
        <v>9</v>
      </c>
      <c r="D158" s="74"/>
      <c r="E158" s="76" t="s">
        <v>10</v>
      </c>
      <c r="F158" s="74"/>
      <c r="G158" s="77" t="s">
        <v>11</v>
      </c>
      <c r="I158" s="125" t="s">
        <v>47</v>
      </c>
      <c r="L158" s="312" t="s">
        <v>0</v>
      </c>
      <c r="M158" s="312"/>
      <c r="N158" s="312"/>
      <c r="O158" s="312"/>
      <c r="P158" s="312"/>
      <c r="Q158" s="312"/>
      <c r="R158" s="312"/>
      <c r="S158" s="312"/>
      <c r="T158" s="312"/>
      <c r="U158" s="312"/>
      <c r="V158" s="312"/>
      <c r="W158" s="312"/>
      <c r="X158" s="312"/>
      <c r="Y158" s="312"/>
      <c r="Z158" s="312"/>
      <c r="AA158" s="312"/>
      <c r="AC158" s="334">
        <v>1</v>
      </c>
      <c r="AD158" s="334"/>
      <c r="AE158" s="334"/>
      <c r="AF158" s="334"/>
      <c r="AG158" s="334">
        <v>2</v>
      </c>
      <c r="AH158" s="334"/>
      <c r="AI158" s="334"/>
      <c r="AJ158" s="334"/>
      <c r="AK158" s="334">
        <v>3</v>
      </c>
      <c r="AL158" s="334"/>
      <c r="AM158" s="334"/>
      <c r="AN158" s="334"/>
      <c r="AO158" s="334">
        <v>4</v>
      </c>
      <c r="AP158" s="334"/>
      <c r="AQ158" s="334"/>
      <c r="AR158" s="334"/>
      <c r="AS158" s="334">
        <v>5</v>
      </c>
      <c r="AT158" s="334"/>
      <c r="AU158" s="334"/>
      <c r="AV158" s="334"/>
      <c r="AW158" s="334">
        <v>6</v>
      </c>
      <c r="AX158" s="334"/>
      <c r="AY158" s="334"/>
      <c r="AZ158" s="334"/>
      <c r="BA158" s="334">
        <v>7</v>
      </c>
      <c r="BB158" s="334"/>
      <c r="BC158" s="334"/>
      <c r="BD158" s="334"/>
      <c r="BE158" s="334">
        <v>8</v>
      </c>
      <c r="BF158" s="334"/>
      <c r="BG158" s="334"/>
      <c r="BH158" s="334"/>
      <c r="BI158" s="334">
        <v>9</v>
      </c>
      <c r="BJ158" s="334"/>
      <c r="BK158" s="334"/>
      <c r="BL158" s="334"/>
      <c r="BM158" s="334">
        <v>10</v>
      </c>
      <c r="BN158" s="334"/>
      <c r="BO158" s="334"/>
      <c r="BP158" s="334"/>
      <c r="BQ158" s="334">
        <v>11</v>
      </c>
      <c r="BR158" s="334"/>
      <c r="BS158" s="334"/>
      <c r="BT158" s="334"/>
      <c r="BU158" s="334">
        <v>12</v>
      </c>
      <c r="BV158" s="334"/>
      <c r="BW158" s="334"/>
      <c r="BX158" s="334"/>
      <c r="BY158" s="334">
        <v>13</v>
      </c>
      <c r="BZ158" s="334"/>
      <c r="CA158" s="334"/>
      <c r="CB158" s="334"/>
      <c r="CC158" s="334">
        <v>14</v>
      </c>
      <c r="CD158" s="334"/>
      <c r="CE158" s="334"/>
      <c r="CF158" s="334"/>
      <c r="CG158" s="334">
        <v>15</v>
      </c>
      <c r="CH158" s="334"/>
      <c r="CI158" s="334"/>
      <c r="CJ158" s="334"/>
      <c r="CK158" s="334">
        <v>16</v>
      </c>
      <c r="CL158" s="334"/>
      <c r="CM158" s="334"/>
      <c r="CN158" s="334"/>
      <c r="CO158" s="334">
        <v>17</v>
      </c>
      <c r="CP158" s="334"/>
      <c r="CQ158" s="334"/>
      <c r="CR158" s="334"/>
      <c r="CS158" s="334">
        <v>18</v>
      </c>
      <c r="CT158" s="334"/>
      <c r="CU158" s="334"/>
      <c r="CV158" s="334"/>
      <c r="CW158" s="334">
        <v>19</v>
      </c>
      <c r="CX158" s="334"/>
      <c r="CY158" s="334"/>
      <c r="CZ158" s="334"/>
      <c r="DA158" s="334">
        <v>20</v>
      </c>
      <c r="DB158" s="334"/>
      <c r="DC158" s="334"/>
      <c r="DD158" s="334"/>
      <c r="DE158" s="334">
        <v>21</v>
      </c>
      <c r="DF158" s="334"/>
      <c r="DG158" s="334"/>
      <c r="DH158" s="334"/>
      <c r="DI158" s="334">
        <v>22</v>
      </c>
      <c r="DJ158" s="334"/>
      <c r="DK158" s="334"/>
      <c r="DL158" s="334"/>
      <c r="DM158" s="334">
        <v>23</v>
      </c>
      <c r="DN158" s="334"/>
      <c r="DO158" s="334"/>
      <c r="DP158" s="334"/>
      <c r="DQ158" s="334">
        <v>24</v>
      </c>
      <c r="DR158" s="334"/>
      <c r="DS158" s="334"/>
      <c r="DT158" s="334"/>
      <c r="DU158" s="334">
        <v>25</v>
      </c>
      <c r="DV158" s="334"/>
      <c r="DW158" s="334"/>
      <c r="DX158" s="334"/>
      <c r="DY158" s="334">
        <v>26</v>
      </c>
      <c r="DZ158" s="334"/>
      <c r="EA158" s="334"/>
      <c r="EB158" s="334"/>
      <c r="EC158" s="334">
        <v>27</v>
      </c>
      <c r="ED158" s="334"/>
      <c r="EE158" s="334"/>
      <c r="EF158" s="334"/>
      <c r="EG158" s="334">
        <v>28</v>
      </c>
      <c r="EH158" s="334"/>
      <c r="EI158" s="334"/>
      <c r="EJ158" s="334"/>
      <c r="EK158" s="334">
        <v>29</v>
      </c>
      <c r="EL158" s="334"/>
      <c r="EM158" s="334"/>
      <c r="EN158" s="334"/>
      <c r="EO158" s="334">
        <v>30</v>
      </c>
      <c r="EP158" s="334"/>
      <c r="EQ158" s="334"/>
      <c r="ER158" s="334"/>
      <c r="ES158" s="334">
        <v>31</v>
      </c>
      <c r="ET158" s="334"/>
      <c r="EU158" s="334"/>
      <c r="EV158" s="334"/>
      <c r="EW158" s="334">
        <v>32</v>
      </c>
      <c r="EX158" s="334"/>
      <c r="EY158" s="334"/>
      <c r="EZ158" s="334"/>
    </row>
    <row r="159" spans="1:156" ht="11.25" customHeight="1" x14ac:dyDescent="0.2">
      <c r="A159" s="73" t="s">
        <v>8</v>
      </c>
      <c r="B159" s="74"/>
      <c r="C159" s="75" t="s">
        <v>9</v>
      </c>
      <c r="D159" s="74"/>
      <c r="E159" s="76" t="s">
        <v>10</v>
      </c>
      <c r="F159" s="74"/>
      <c r="G159" s="77" t="s">
        <v>11</v>
      </c>
      <c r="I159" s="125" t="s">
        <v>47</v>
      </c>
      <c r="L159" s="312" t="s">
        <v>1</v>
      </c>
      <c r="M159" s="312"/>
      <c r="N159" s="312"/>
      <c r="O159" s="312"/>
      <c r="P159" s="312"/>
      <c r="Q159" s="312"/>
      <c r="R159" s="312"/>
      <c r="S159" s="312"/>
      <c r="T159" s="312"/>
      <c r="U159" s="312"/>
      <c r="V159" s="312"/>
      <c r="W159" s="312"/>
      <c r="X159" s="312"/>
      <c r="Y159" s="312"/>
      <c r="Z159" s="312"/>
      <c r="AA159" s="312"/>
      <c r="AC159" s="302"/>
      <c r="AD159" s="302"/>
      <c r="AE159" s="302"/>
      <c r="AF159" s="302"/>
      <c r="AG159" s="302"/>
      <c r="AH159" s="302"/>
      <c r="AI159" s="302"/>
      <c r="AJ159" s="302"/>
      <c r="AK159" s="302"/>
      <c r="AL159" s="302"/>
      <c r="AM159" s="302"/>
      <c r="AN159" s="302"/>
      <c r="AO159" s="302"/>
      <c r="AP159" s="302"/>
      <c r="AQ159" s="302"/>
      <c r="AR159" s="302"/>
      <c r="AS159" s="302"/>
      <c r="AT159" s="302"/>
      <c r="AU159" s="302"/>
      <c r="AV159" s="302"/>
      <c r="AW159" s="302"/>
      <c r="AX159" s="302"/>
      <c r="AY159" s="302"/>
      <c r="AZ159" s="302"/>
      <c r="BA159" s="302"/>
      <c r="BB159" s="302"/>
      <c r="BC159" s="302"/>
      <c r="BD159" s="302"/>
      <c r="BE159" s="302"/>
      <c r="BF159" s="302"/>
      <c r="BG159" s="302"/>
      <c r="BH159" s="302"/>
      <c r="BI159" s="302"/>
      <c r="BJ159" s="302"/>
      <c r="BK159" s="302"/>
      <c r="BL159" s="302"/>
      <c r="BM159" s="302"/>
      <c r="BN159" s="302"/>
      <c r="BO159" s="302"/>
      <c r="BP159" s="302"/>
      <c r="BQ159" s="302"/>
      <c r="BR159" s="302"/>
      <c r="BS159" s="302"/>
      <c r="BT159" s="302"/>
      <c r="BU159" s="302"/>
      <c r="BV159" s="302"/>
      <c r="BW159" s="302"/>
      <c r="BX159" s="302"/>
      <c r="BY159" s="302"/>
      <c r="BZ159" s="302"/>
      <c r="CA159" s="302"/>
      <c r="CB159" s="302"/>
      <c r="CC159" s="302"/>
      <c r="CD159" s="302"/>
      <c r="CE159" s="302"/>
      <c r="CF159" s="302"/>
      <c r="CG159" s="302"/>
      <c r="CH159" s="302"/>
      <c r="CI159" s="302"/>
      <c r="CJ159" s="302"/>
      <c r="CK159" s="302"/>
      <c r="CL159" s="302"/>
      <c r="CM159" s="302"/>
      <c r="CN159" s="302"/>
      <c r="CO159" s="302"/>
      <c r="CP159" s="302"/>
      <c r="CQ159" s="302"/>
      <c r="CR159" s="302"/>
      <c r="CS159" s="302"/>
      <c r="CT159" s="302"/>
      <c r="CU159" s="302"/>
      <c r="CV159" s="302"/>
      <c r="CW159" s="302"/>
      <c r="CX159" s="302"/>
      <c r="CY159" s="302"/>
      <c r="CZ159" s="302"/>
      <c r="DA159" s="302"/>
      <c r="DB159" s="302"/>
      <c r="DC159" s="302"/>
      <c r="DD159" s="302"/>
      <c r="DE159" s="302"/>
      <c r="DF159" s="302"/>
      <c r="DG159" s="302"/>
      <c r="DH159" s="302"/>
      <c r="DI159" s="302"/>
      <c r="DJ159" s="302"/>
      <c r="DK159" s="302"/>
      <c r="DL159" s="302"/>
      <c r="DM159" s="302"/>
      <c r="DN159" s="302"/>
      <c r="DO159" s="302"/>
      <c r="DP159" s="302"/>
      <c r="DQ159" s="302"/>
      <c r="DR159" s="302"/>
      <c r="DS159" s="302"/>
      <c r="DT159" s="302"/>
      <c r="DU159" s="302"/>
      <c r="DV159" s="302"/>
      <c r="DW159" s="302"/>
      <c r="DX159" s="302"/>
      <c r="DY159" s="302"/>
      <c r="DZ159" s="302"/>
      <c r="EA159" s="302"/>
      <c r="EB159" s="302"/>
      <c r="EC159" s="302"/>
      <c r="ED159" s="302"/>
      <c r="EE159" s="302"/>
      <c r="EF159" s="302"/>
      <c r="EG159" s="302"/>
      <c r="EH159" s="302"/>
      <c r="EI159" s="302"/>
      <c r="EJ159" s="302"/>
      <c r="EK159" s="302"/>
      <c r="EL159" s="302"/>
      <c r="EM159" s="302"/>
      <c r="EN159" s="302"/>
      <c r="EO159" s="302"/>
      <c r="EP159" s="302"/>
      <c r="EQ159" s="302"/>
      <c r="ER159" s="302"/>
      <c r="ES159" s="302"/>
      <c r="ET159" s="302"/>
      <c r="EU159" s="302"/>
      <c r="EV159" s="302"/>
      <c r="EW159" s="302"/>
      <c r="EX159" s="302"/>
      <c r="EY159" s="302"/>
      <c r="EZ159" s="302"/>
    </row>
    <row r="160" spans="1:156" ht="11.25" customHeight="1" x14ac:dyDescent="0.2">
      <c r="A160" s="73" t="s">
        <v>8</v>
      </c>
      <c r="B160" s="74"/>
      <c r="C160" s="75" t="s">
        <v>9</v>
      </c>
      <c r="D160" s="74"/>
      <c r="E160" s="76" t="s">
        <v>10</v>
      </c>
      <c r="F160" s="74"/>
      <c r="G160" s="77" t="s">
        <v>11</v>
      </c>
      <c r="I160" s="125" t="s">
        <v>47</v>
      </c>
      <c r="L160" s="312" t="s">
        <v>83</v>
      </c>
      <c r="M160" s="312"/>
      <c r="N160" s="312"/>
      <c r="O160" s="312"/>
      <c r="P160" s="312"/>
      <c r="Q160" s="312"/>
      <c r="R160" s="312"/>
      <c r="S160" s="312"/>
      <c r="T160" s="312"/>
      <c r="U160" s="312"/>
      <c r="V160" s="312"/>
      <c r="W160" s="312"/>
      <c r="X160" s="312"/>
      <c r="Y160" s="312"/>
      <c r="Z160" s="312"/>
      <c r="AA160" s="312"/>
      <c r="AC160" s="302"/>
      <c r="AD160" s="302"/>
      <c r="AE160" s="302"/>
      <c r="AF160" s="302"/>
      <c r="AG160" s="302"/>
      <c r="AH160" s="302"/>
      <c r="AI160" s="302"/>
      <c r="AJ160" s="302"/>
      <c r="AK160" s="302"/>
      <c r="AL160" s="302"/>
      <c r="AM160" s="302"/>
      <c r="AN160" s="302"/>
      <c r="AO160" s="302"/>
      <c r="AP160" s="302"/>
      <c r="AQ160" s="302"/>
      <c r="AR160" s="302"/>
      <c r="AS160" s="302"/>
      <c r="AT160" s="302"/>
      <c r="AU160" s="302"/>
      <c r="AV160" s="302"/>
      <c r="AW160" s="302"/>
      <c r="AX160" s="302"/>
      <c r="AY160" s="302"/>
      <c r="AZ160" s="302"/>
      <c r="BA160" s="302"/>
      <c r="BB160" s="302"/>
      <c r="BC160" s="302"/>
      <c r="BD160" s="302"/>
      <c r="BE160" s="302"/>
      <c r="BF160" s="302"/>
      <c r="BG160" s="302"/>
      <c r="BH160" s="302"/>
      <c r="BI160" s="302"/>
      <c r="BJ160" s="302"/>
      <c r="BK160" s="302"/>
      <c r="BL160" s="302"/>
      <c r="BM160" s="302"/>
      <c r="BN160" s="302"/>
      <c r="BO160" s="302"/>
      <c r="BP160" s="302"/>
      <c r="BQ160" s="302"/>
      <c r="BR160" s="302"/>
      <c r="BS160" s="302"/>
      <c r="BT160" s="302"/>
      <c r="BU160" s="302"/>
      <c r="BV160" s="302"/>
      <c r="BW160" s="302"/>
      <c r="BX160" s="302"/>
      <c r="BY160" s="302"/>
      <c r="BZ160" s="302"/>
      <c r="CA160" s="302"/>
      <c r="CB160" s="302"/>
      <c r="CC160" s="302"/>
      <c r="CD160" s="302"/>
      <c r="CE160" s="302"/>
      <c r="CF160" s="302"/>
      <c r="CG160" s="302"/>
      <c r="CH160" s="302"/>
      <c r="CI160" s="302"/>
      <c r="CJ160" s="302"/>
      <c r="CK160" s="302"/>
      <c r="CL160" s="302"/>
      <c r="CM160" s="302"/>
      <c r="CN160" s="302"/>
      <c r="CO160" s="302"/>
      <c r="CP160" s="302"/>
      <c r="CQ160" s="302"/>
      <c r="CR160" s="302"/>
      <c r="CS160" s="302"/>
      <c r="CT160" s="302"/>
      <c r="CU160" s="302"/>
      <c r="CV160" s="302"/>
      <c r="CW160" s="302"/>
      <c r="CX160" s="302"/>
      <c r="CY160" s="302"/>
      <c r="CZ160" s="302"/>
      <c r="DA160" s="302"/>
      <c r="DB160" s="302"/>
      <c r="DC160" s="302"/>
      <c r="DD160" s="302"/>
      <c r="DE160" s="302"/>
      <c r="DF160" s="302"/>
      <c r="DG160" s="302"/>
      <c r="DH160" s="302"/>
      <c r="DI160" s="302"/>
      <c r="DJ160" s="302"/>
      <c r="DK160" s="302"/>
      <c r="DL160" s="302"/>
      <c r="DM160" s="302"/>
      <c r="DN160" s="302"/>
      <c r="DO160" s="302"/>
      <c r="DP160" s="302"/>
      <c r="DQ160" s="302"/>
      <c r="DR160" s="302"/>
      <c r="DS160" s="302"/>
      <c r="DT160" s="302"/>
      <c r="DU160" s="302"/>
      <c r="DV160" s="302"/>
      <c r="DW160" s="302"/>
      <c r="DX160" s="302"/>
      <c r="DY160" s="302"/>
      <c r="DZ160" s="302"/>
      <c r="EA160" s="302"/>
      <c r="EB160" s="302"/>
      <c r="EC160" s="302"/>
      <c r="ED160" s="302"/>
      <c r="EE160" s="302"/>
      <c r="EF160" s="302"/>
      <c r="EG160" s="302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35" t="s">
        <v>3</v>
      </c>
      <c r="EX160" s="335"/>
      <c r="EY160" s="335"/>
      <c r="EZ160" s="335"/>
    </row>
    <row r="161" spans="1:156" ht="11.25" customHeight="1" x14ac:dyDescent="0.2">
      <c r="A161" s="73" t="s">
        <v>8</v>
      </c>
      <c r="B161" s="74"/>
      <c r="C161" s="75" t="s">
        <v>9</v>
      </c>
      <c r="D161" s="74"/>
      <c r="E161" s="76" t="s">
        <v>10</v>
      </c>
      <c r="F161" s="74"/>
      <c r="G161" s="77" t="s">
        <v>11</v>
      </c>
      <c r="I161" s="125" t="s">
        <v>47</v>
      </c>
      <c r="L161" s="312" t="s">
        <v>84</v>
      </c>
      <c r="M161" s="312"/>
      <c r="N161" s="312"/>
      <c r="O161" s="312"/>
      <c r="P161" s="312"/>
      <c r="Q161" s="312"/>
      <c r="R161" s="312"/>
      <c r="S161" s="312"/>
      <c r="T161" s="312"/>
      <c r="U161" s="312"/>
      <c r="V161" s="312"/>
      <c r="W161" s="312"/>
      <c r="X161" s="312"/>
      <c r="Y161" s="312"/>
      <c r="Z161" s="312"/>
      <c r="AA161" s="312"/>
      <c r="AC161" s="302"/>
      <c r="AD161" s="302"/>
      <c r="AE161" s="302"/>
      <c r="AF161" s="302"/>
      <c r="AG161" s="302"/>
      <c r="AH161" s="302"/>
      <c r="AI161" s="302"/>
      <c r="AJ161" s="302"/>
      <c r="AK161" s="302"/>
      <c r="AL161" s="302"/>
      <c r="AM161" s="302"/>
      <c r="AN161" s="302"/>
      <c r="AO161" s="302"/>
      <c r="AP161" s="302"/>
      <c r="AQ161" s="302"/>
      <c r="AR161" s="302"/>
      <c r="AS161" s="302"/>
      <c r="AT161" s="302"/>
      <c r="AU161" s="302"/>
      <c r="AV161" s="302"/>
      <c r="AW161" s="302"/>
      <c r="AX161" s="302"/>
      <c r="AY161" s="302"/>
      <c r="AZ161" s="302"/>
      <c r="BA161" s="302"/>
      <c r="BB161" s="302"/>
      <c r="BC161" s="302"/>
      <c r="BD161" s="302"/>
      <c r="BE161" s="302"/>
      <c r="BF161" s="302"/>
      <c r="BG161" s="302"/>
      <c r="BH161" s="302"/>
      <c r="BI161" s="302"/>
      <c r="BJ161" s="302"/>
      <c r="BK161" s="302"/>
      <c r="BL161" s="302"/>
      <c r="BM161" s="302"/>
      <c r="BN161" s="302"/>
      <c r="BO161" s="302"/>
      <c r="BP161" s="302"/>
      <c r="BQ161" s="302"/>
      <c r="BR161" s="302"/>
      <c r="BS161" s="302"/>
      <c r="BT161" s="302"/>
      <c r="BU161" s="302"/>
      <c r="BV161" s="302"/>
      <c r="BW161" s="302"/>
      <c r="BX161" s="302"/>
      <c r="BY161" s="302"/>
      <c r="BZ161" s="302"/>
      <c r="CA161" s="302"/>
      <c r="CB161" s="302"/>
      <c r="CC161" s="302"/>
      <c r="CD161" s="302"/>
      <c r="CE161" s="302"/>
      <c r="CF161" s="302"/>
      <c r="CG161" s="302"/>
      <c r="CH161" s="302"/>
      <c r="CI161" s="302"/>
      <c r="CJ161" s="302"/>
      <c r="CK161" s="302"/>
      <c r="CL161" s="302"/>
      <c r="CM161" s="302"/>
      <c r="CN161" s="302"/>
      <c r="CO161" s="302"/>
      <c r="CP161" s="302"/>
      <c r="CQ161" s="302"/>
      <c r="CR161" s="302"/>
      <c r="CS161" s="302"/>
      <c r="CT161" s="302"/>
      <c r="CU161" s="302"/>
      <c r="CV161" s="302"/>
      <c r="CW161" s="302"/>
      <c r="CX161" s="302"/>
      <c r="CY161" s="302"/>
      <c r="CZ161" s="302"/>
      <c r="DA161" s="302"/>
      <c r="DB161" s="302"/>
      <c r="DC161" s="302"/>
      <c r="DD161" s="302"/>
      <c r="DE161" s="302"/>
      <c r="DF161" s="302"/>
      <c r="DG161" s="302"/>
      <c r="DH161" s="302"/>
      <c r="DI161" s="302"/>
      <c r="DJ161" s="302"/>
      <c r="DK161" s="302"/>
      <c r="DL161" s="302"/>
      <c r="DM161" s="302"/>
      <c r="DN161" s="302"/>
      <c r="DO161" s="302"/>
      <c r="DP161" s="302"/>
      <c r="DQ161" s="302"/>
      <c r="DR161" s="302"/>
      <c r="DS161" s="302"/>
      <c r="DT161" s="302"/>
      <c r="DU161" s="302"/>
      <c r="DV161" s="302"/>
      <c r="DW161" s="302"/>
      <c r="DX161" s="302"/>
      <c r="DY161" s="302"/>
      <c r="DZ161" s="302"/>
      <c r="EA161" s="302"/>
      <c r="EB161" s="302"/>
      <c r="EC161" s="302"/>
      <c r="ED161" s="302"/>
      <c r="EE161" s="302"/>
      <c r="EF161" s="302"/>
      <c r="EG161" s="302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3" t="s">
        <v>6</v>
      </c>
      <c r="EX161" s="303"/>
      <c r="EY161" s="303"/>
      <c r="EZ161" s="303"/>
    </row>
    <row r="162" spans="1:156" ht="11.25" customHeight="1" x14ac:dyDescent="0.2">
      <c r="A162" s="73" t="s">
        <v>8</v>
      </c>
      <c r="B162" s="74"/>
      <c r="C162" s="75" t="s">
        <v>9</v>
      </c>
      <c r="D162" s="74"/>
      <c r="E162" s="76" t="s">
        <v>10</v>
      </c>
      <c r="F162" s="74"/>
      <c r="G162" s="77" t="s">
        <v>11</v>
      </c>
      <c r="I162" s="125" t="s">
        <v>47</v>
      </c>
      <c r="L162" s="312" t="s">
        <v>156</v>
      </c>
      <c r="M162" s="312"/>
      <c r="N162" s="312"/>
      <c r="O162" s="312"/>
      <c r="P162" s="312"/>
      <c r="Q162" s="312"/>
      <c r="R162" s="312"/>
      <c r="S162" s="312"/>
      <c r="T162" s="312"/>
      <c r="U162" s="312"/>
      <c r="V162" s="312"/>
      <c r="W162" s="312"/>
      <c r="X162" s="312"/>
      <c r="Y162" s="312"/>
      <c r="Z162" s="312"/>
      <c r="AA162" s="312"/>
      <c r="AC162" s="302"/>
      <c r="AD162" s="302"/>
      <c r="AE162" s="302"/>
      <c r="AF162" s="302"/>
      <c r="AG162" s="302"/>
      <c r="AH162" s="302"/>
      <c r="AI162" s="302"/>
      <c r="AJ162" s="302"/>
      <c r="AK162" s="302"/>
      <c r="AL162" s="302"/>
      <c r="AM162" s="302"/>
      <c r="AN162" s="302"/>
      <c r="AO162" s="302"/>
      <c r="AP162" s="302"/>
      <c r="AQ162" s="302"/>
      <c r="AR162" s="302"/>
      <c r="AS162" s="302"/>
      <c r="AT162" s="302"/>
      <c r="AU162" s="302"/>
      <c r="AV162" s="302"/>
      <c r="AW162" s="302"/>
      <c r="AX162" s="302"/>
      <c r="AY162" s="302"/>
      <c r="AZ162" s="302"/>
      <c r="BA162" s="302"/>
      <c r="BB162" s="302"/>
      <c r="BC162" s="302"/>
      <c r="BD162" s="302"/>
      <c r="BE162" s="302"/>
      <c r="BF162" s="302"/>
      <c r="BG162" s="302"/>
      <c r="BH162" s="302"/>
      <c r="BI162" s="302"/>
      <c r="BJ162" s="302"/>
      <c r="BK162" s="302"/>
      <c r="BL162" s="302"/>
      <c r="BM162" s="302"/>
      <c r="BN162" s="302"/>
      <c r="BO162" s="302"/>
      <c r="BP162" s="302"/>
      <c r="BQ162" s="302"/>
      <c r="BR162" s="302"/>
      <c r="BS162" s="302"/>
      <c r="BT162" s="302"/>
      <c r="BU162" s="302"/>
      <c r="BV162" s="302"/>
      <c r="BW162" s="302"/>
      <c r="BX162" s="302"/>
      <c r="BY162" s="302"/>
      <c r="BZ162" s="302"/>
      <c r="CA162" s="302"/>
      <c r="CB162" s="302"/>
      <c r="CC162" s="302"/>
      <c r="CD162" s="302"/>
      <c r="CE162" s="302"/>
      <c r="CF162" s="302"/>
      <c r="CG162" s="302"/>
      <c r="CH162" s="302"/>
      <c r="CI162" s="302"/>
      <c r="CJ162" s="302"/>
      <c r="CK162" s="302"/>
      <c r="CL162" s="302"/>
      <c r="CM162" s="302"/>
      <c r="CN162" s="302"/>
      <c r="CO162" s="302"/>
      <c r="CP162" s="302"/>
      <c r="CQ162" s="302"/>
      <c r="CR162" s="302"/>
      <c r="CS162" s="302"/>
      <c r="CT162" s="302"/>
      <c r="CU162" s="302"/>
      <c r="CV162" s="302"/>
      <c r="CW162" s="302"/>
      <c r="CX162" s="302"/>
      <c r="CY162" s="302"/>
      <c r="CZ162" s="302"/>
      <c r="DA162" s="302"/>
      <c r="DB162" s="302"/>
      <c r="DC162" s="302"/>
      <c r="DD162" s="302"/>
      <c r="DE162" s="302"/>
      <c r="DF162" s="302"/>
      <c r="DG162" s="302"/>
      <c r="DH162" s="302"/>
      <c r="DI162" s="302"/>
      <c r="DJ162" s="302"/>
      <c r="DK162" s="302"/>
      <c r="DL162" s="302"/>
      <c r="DM162" s="302"/>
      <c r="DN162" s="302"/>
      <c r="DO162" s="302"/>
      <c r="DP162" s="302"/>
      <c r="DQ162" s="302"/>
      <c r="DR162" s="302"/>
      <c r="DS162" s="302"/>
      <c r="DT162" s="302"/>
      <c r="DU162" s="302"/>
      <c r="DV162" s="302"/>
      <c r="DW162" s="302"/>
      <c r="DX162" s="302"/>
      <c r="DY162" s="302"/>
      <c r="DZ162" s="302"/>
      <c r="EA162" s="302"/>
      <c r="EB162" s="302"/>
      <c r="EC162" s="302"/>
      <c r="ED162" s="302"/>
      <c r="EE162" s="302"/>
      <c r="EF162" s="302"/>
      <c r="EG162" s="302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36" t="s">
        <v>74</v>
      </c>
      <c r="EX162" s="337"/>
      <c r="EY162" s="337"/>
      <c r="EZ162" s="338"/>
    </row>
    <row r="165" spans="1:156" ht="11.25" customHeight="1" x14ac:dyDescent="0.2">
      <c r="A165" s="5" t="s">
        <v>40</v>
      </c>
      <c r="C165" s="1"/>
      <c r="D165" s="1"/>
      <c r="E165" s="1"/>
      <c r="F165" s="1"/>
      <c r="G165" s="1"/>
      <c r="H165" s="1"/>
      <c r="I165" s="1"/>
      <c r="J165" s="1"/>
      <c r="K165" s="1"/>
      <c r="L165" s="6" t="s">
        <v>188</v>
      </c>
      <c r="M165" s="1"/>
      <c r="N165" s="1"/>
      <c r="O165" s="1"/>
      <c r="P165" s="1"/>
      <c r="Q165" s="1"/>
      <c r="EZ165" s="45" t="s">
        <v>366</v>
      </c>
    </row>
    <row r="167" spans="1:156" ht="11.25" customHeight="1" x14ac:dyDescent="0.2">
      <c r="A167" s="73" t="s">
        <v>8</v>
      </c>
      <c r="B167" s="74"/>
      <c r="C167" s="75" t="s">
        <v>9</v>
      </c>
      <c r="D167" s="74"/>
      <c r="E167" s="76" t="s">
        <v>10</v>
      </c>
      <c r="F167" s="74"/>
      <c r="G167" s="77" t="s">
        <v>11</v>
      </c>
      <c r="I167" s="125" t="s">
        <v>47</v>
      </c>
      <c r="L167" s="312" t="s">
        <v>0</v>
      </c>
      <c r="M167" s="312"/>
      <c r="N167" s="312"/>
      <c r="O167" s="312"/>
      <c r="P167" s="312"/>
      <c r="Q167" s="312"/>
      <c r="R167" s="312"/>
      <c r="S167" s="312"/>
      <c r="T167" s="312"/>
      <c r="U167" s="312"/>
      <c r="V167" s="312"/>
      <c r="W167" s="312"/>
      <c r="X167" s="312"/>
      <c r="Y167" s="312"/>
      <c r="Z167" s="312"/>
      <c r="AA167" s="312"/>
      <c r="AC167" s="334">
        <v>1</v>
      </c>
      <c r="AD167" s="334"/>
      <c r="AE167" s="334"/>
      <c r="AF167" s="334"/>
      <c r="AG167" s="334">
        <v>2</v>
      </c>
      <c r="AH167" s="334"/>
      <c r="AI167" s="334"/>
      <c r="AJ167" s="334"/>
      <c r="AK167" s="334">
        <v>3</v>
      </c>
      <c r="AL167" s="334"/>
      <c r="AM167" s="334"/>
      <c r="AN167" s="334"/>
      <c r="AO167" s="334">
        <v>4</v>
      </c>
      <c r="AP167" s="334"/>
      <c r="AQ167" s="334"/>
      <c r="AR167" s="334"/>
      <c r="AS167" s="334">
        <v>5</v>
      </c>
      <c r="AT167" s="334"/>
      <c r="AU167" s="334"/>
      <c r="AV167" s="334"/>
      <c r="AW167" s="334">
        <v>6</v>
      </c>
      <c r="AX167" s="334"/>
      <c r="AY167" s="334"/>
      <c r="AZ167" s="334"/>
      <c r="BA167" s="334">
        <v>7</v>
      </c>
      <c r="BB167" s="334"/>
      <c r="BC167" s="334"/>
      <c r="BD167" s="334"/>
      <c r="BE167" s="334">
        <v>8</v>
      </c>
      <c r="BF167" s="334"/>
      <c r="BG167" s="334"/>
      <c r="BH167" s="334"/>
      <c r="BI167" s="334">
        <v>9</v>
      </c>
      <c r="BJ167" s="334"/>
      <c r="BK167" s="334"/>
      <c r="BL167" s="334"/>
      <c r="BM167" s="334">
        <v>10</v>
      </c>
      <c r="BN167" s="334"/>
      <c r="BO167" s="334"/>
      <c r="BP167" s="334"/>
      <c r="BQ167" s="334">
        <v>11</v>
      </c>
      <c r="BR167" s="334"/>
      <c r="BS167" s="334"/>
      <c r="BT167" s="334"/>
      <c r="BU167" s="334">
        <v>12</v>
      </c>
      <c r="BV167" s="334"/>
      <c r="BW167" s="334"/>
      <c r="BX167" s="334"/>
      <c r="BY167" s="334">
        <v>13</v>
      </c>
      <c r="BZ167" s="334"/>
      <c r="CA167" s="334"/>
      <c r="CB167" s="334"/>
      <c r="CC167" s="334">
        <v>14</v>
      </c>
      <c r="CD167" s="334"/>
      <c r="CE167" s="334"/>
      <c r="CF167" s="334"/>
      <c r="CG167" s="334">
        <v>15</v>
      </c>
      <c r="CH167" s="334"/>
      <c r="CI167" s="334"/>
      <c r="CJ167" s="334"/>
      <c r="CK167" s="334">
        <v>16</v>
      </c>
      <c r="CL167" s="334"/>
      <c r="CM167" s="334"/>
      <c r="CN167" s="334"/>
      <c r="CO167" s="334">
        <v>17</v>
      </c>
      <c r="CP167" s="334"/>
      <c r="CQ167" s="334"/>
      <c r="CR167" s="334"/>
      <c r="CS167" s="334">
        <v>18</v>
      </c>
      <c r="CT167" s="334"/>
      <c r="CU167" s="334"/>
      <c r="CV167" s="334"/>
      <c r="CW167" s="334">
        <v>19</v>
      </c>
      <c r="CX167" s="334"/>
      <c r="CY167" s="334"/>
      <c r="CZ167" s="334"/>
      <c r="DA167" s="334">
        <v>20</v>
      </c>
      <c r="DB167" s="334"/>
      <c r="DC167" s="334"/>
      <c r="DD167" s="334"/>
      <c r="DE167" s="334">
        <v>21</v>
      </c>
      <c r="DF167" s="334"/>
      <c r="DG167" s="334"/>
      <c r="DH167" s="334"/>
      <c r="DI167" s="334">
        <v>22</v>
      </c>
      <c r="DJ167" s="334"/>
      <c r="DK167" s="334"/>
      <c r="DL167" s="334"/>
      <c r="DM167" s="334">
        <v>23</v>
      </c>
      <c r="DN167" s="334"/>
      <c r="DO167" s="334"/>
      <c r="DP167" s="334"/>
      <c r="DQ167" s="334">
        <v>24</v>
      </c>
      <c r="DR167" s="334"/>
      <c r="DS167" s="334"/>
      <c r="DT167" s="334"/>
      <c r="DU167" s="334">
        <v>25</v>
      </c>
      <c r="DV167" s="334"/>
      <c r="DW167" s="334"/>
      <c r="DX167" s="334"/>
      <c r="DY167" s="334">
        <v>26</v>
      </c>
      <c r="DZ167" s="334"/>
      <c r="EA167" s="334"/>
      <c r="EB167" s="334"/>
      <c r="EC167" s="334">
        <v>27</v>
      </c>
      <c r="ED167" s="334"/>
      <c r="EE167" s="334"/>
      <c r="EF167" s="334"/>
      <c r="EG167" s="334">
        <v>28</v>
      </c>
      <c r="EH167" s="334"/>
      <c r="EI167" s="334"/>
      <c r="EJ167" s="334"/>
      <c r="EK167" s="334">
        <v>29</v>
      </c>
      <c r="EL167" s="334"/>
      <c r="EM167" s="334"/>
      <c r="EN167" s="334"/>
      <c r="EO167" s="334">
        <v>30</v>
      </c>
      <c r="EP167" s="334"/>
      <c r="EQ167" s="334"/>
      <c r="ER167" s="334"/>
      <c r="ES167" s="334">
        <v>31</v>
      </c>
      <c r="ET167" s="334"/>
      <c r="EU167" s="334"/>
      <c r="EV167" s="334"/>
      <c r="EW167" s="334">
        <v>32</v>
      </c>
      <c r="EX167" s="334"/>
      <c r="EY167" s="334"/>
      <c r="EZ167" s="334"/>
    </row>
    <row r="168" spans="1:156" ht="11.25" customHeight="1" x14ac:dyDescent="0.2">
      <c r="A168" s="73" t="s">
        <v>8</v>
      </c>
      <c r="B168" s="74"/>
      <c r="C168" s="75" t="s">
        <v>9</v>
      </c>
      <c r="D168" s="74"/>
      <c r="E168" s="76" t="s">
        <v>10</v>
      </c>
      <c r="F168" s="74"/>
      <c r="G168" s="77" t="s">
        <v>11</v>
      </c>
      <c r="I168" s="125" t="s">
        <v>47</v>
      </c>
      <c r="L168" s="312" t="s">
        <v>1</v>
      </c>
      <c r="M168" s="312"/>
      <c r="N168" s="312"/>
      <c r="O168" s="312"/>
      <c r="P168" s="312"/>
      <c r="Q168" s="312"/>
      <c r="R168" s="312"/>
      <c r="S168" s="312"/>
      <c r="T168" s="312"/>
      <c r="U168" s="312"/>
      <c r="V168" s="312"/>
      <c r="W168" s="312"/>
      <c r="X168" s="312"/>
      <c r="Y168" s="312"/>
      <c r="Z168" s="312"/>
      <c r="AA168" s="312"/>
      <c r="AC168" s="309"/>
      <c r="AD168" s="309"/>
      <c r="AE168" s="309"/>
      <c r="AF168" s="309"/>
      <c r="AG168" s="309"/>
      <c r="AH168" s="309"/>
      <c r="AI168" s="309"/>
      <c r="AJ168" s="309"/>
      <c r="AK168" s="309"/>
      <c r="AL168" s="309"/>
      <c r="AM168" s="309"/>
      <c r="AN168" s="309"/>
      <c r="AO168" s="309"/>
      <c r="AP168" s="309"/>
      <c r="AQ168" s="309"/>
      <c r="AR168" s="309"/>
      <c r="AS168" s="309"/>
      <c r="AT168" s="309"/>
      <c r="AU168" s="309"/>
      <c r="AV168" s="309"/>
      <c r="AW168" s="309"/>
      <c r="AX168" s="309"/>
      <c r="AY168" s="309"/>
      <c r="AZ168" s="309"/>
      <c r="BA168" s="309"/>
      <c r="BB168" s="309"/>
      <c r="BC168" s="309"/>
      <c r="BD168" s="309"/>
      <c r="BE168" s="309"/>
      <c r="BF168" s="309"/>
      <c r="BG168" s="309"/>
      <c r="BH168" s="309"/>
      <c r="BI168" s="309"/>
      <c r="BJ168" s="309"/>
      <c r="BK168" s="309"/>
      <c r="BL168" s="309"/>
      <c r="BM168" s="309"/>
      <c r="BN168" s="309"/>
      <c r="BO168" s="309"/>
      <c r="BP168" s="309"/>
      <c r="BQ168" s="309"/>
      <c r="BR168" s="309"/>
      <c r="BS168" s="309"/>
      <c r="BT168" s="309"/>
      <c r="BU168" s="309"/>
      <c r="BV168" s="309"/>
      <c r="BW168" s="309"/>
      <c r="BX168" s="309"/>
      <c r="BY168" s="309"/>
      <c r="BZ168" s="309"/>
      <c r="CA168" s="309"/>
      <c r="CB168" s="309"/>
      <c r="CC168" s="309"/>
      <c r="CD168" s="309"/>
      <c r="CE168" s="309"/>
      <c r="CF168" s="309"/>
      <c r="CG168" s="309"/>
      <c r="CH168" s="309"/>
      <c r="CI168" s="309"/>
      <c r="CJ168" s="309"/>
      <c r="CK168" s="309"/>
      <c r="CL168" s="309"/>
      <c r="CM168" s="309"/>
      <c r="CN168" s="309"/>
      <c r="CO168" s="309"/>
      <c r="CP168" s="309"/>
      <c r="CQ168" s="309"/>
      <c r="CR168" s="309"/>
      <c r="CS168" s="309"/>
      <c r="CT168" s="309"/>
      <c r="CU168" s="309"/>
      <c r="CV168" s="309"/>
      <c r="CW168" s="309"/>
      <c r="CX168" s="309"/>
      <c r="CY168" s="309"/>
      <c r="CZ168" s="309"/>
      <c r="DA168" s="309"/>
      <c r="DB168" s="309"/>
      <c r="DC168" s="309"/>
      <c r="DD168" s="309"/>
      <c r="DE168" s="309"/>
      <c r="DF168" s="309"/>
      <c r="DG168" s="309"/>
      <c r="DH168" s="309"/>
      <c r="DI168" s="309"/>
      <c r="DJ168" s="309"/>
      <c r="DK168" s="309"/>
      <c r="DL168" s="309"/>
      <c r="DM168" s="309"/>
      <c r="DN168" s="309"/>
      <c r="DO168" s="309"/>
      <c r="DP168" s="309"/>
      <c r="DQ168" s="309"/>
      <c r="DR168" s="309"/>
      <c r="DS168" s="309"/>
      <c r="DT168" s="309"/>
      <c r="DU168" s="309"/>
      <c r="DV168" s="309"/>
      <c r="DW168" s="309"/>
      <c r="DX168" s="309"/>
      <c r="DY168" s="309"/>
      <c r="DZ168" s="309"/>
      <c r="EA168" s="309"/>
      <c r="EB168" s="309"/>
      <c r="EC168" s="309"/>
      <c r="ED168" s="309"/>
      <c r="EE168" s="309"/>
      <c r="EF168" s="309"/>
      <c r="EG168" s="309"/>
      <c r="EH168" s="309"/>
      <c r="EI168" s="309"/>
      <c r="EJ168" s="309"/>
      <c r="EK168" s="309"/>
      <c r="EL168" s="309"/>
      <c r="EM168" s="309"/>
      <c r="EN168" s="309"/>
      <c r="EO168" s="309"/>
      <c r="EP168" s="309"/>
      <c r="EQ168" s="309"/>
      <c r="ER168" s="309"/>
      <c r="ES168" s="309"/>
      <c r="ET168" s="309"/>
      <c r="EU168" s="309"/>
      <c r="EV168" s="309"/>
      <c r="EW168" s="309"/>
      <c r="EX168" s="309"/>
      <c r="EY168" s="309"/>
      <c r="EZ168" s="309"/>
    </row>
    <row r="169" spans="1:156" ht="11.25" customHeight="1" x14ac:dyDescent="0.2">
      <c r="A169" s="73" t="s">
        <v>8</v>
      </c>
      <c r="B169" s="74"/>
      <c r="C169" s="75" t="s">
        <v>9</v>
      </c>
      <c r="D169" s="74"/>
      <c r="E169" s="76" t="s">
        <v>10</v>
      </c>
      <c r="F169" s="74"/>
      <c r="G169" s="77" t="s">
        <v>11</v>
      </c>
      <c r="I169" s="125" t="s">
        <v>47</v>
      </c>
      <c r="L169" s="312" t="s">
        <v>85</v>
      </c>
      <c r="M169" s="312"/>
      <c r="N169" s="312"/>
      <c r="O169" s="312"/>
      <c r="P169" s="312"/>
      <c r="Q169" s="312"/>
      <c r="R169" s="312"/>
      <c r="S169" s="312"/>
      <c r="T169" s="312"/>
      <c r="U169" s="312"/>
      <c r="V169" s="312"/>
      <c r="W169" s="312"/>
      <c r="X169" s="312"/>
      <c r="Y169" s="312"/>
      <c r="Z169" s="312"/>
      <c r="AA169" s="312"/>
      <c r="AC169" s="349"/>
      <c r="AD169" s="349"/>
      <c r="AE169" s="349"/>
      <c r="AF169" s="349"/>
      <c r="AG169" s="349"/>
      <c r="AH169" s="349"/>
      <c r="AI169" s="349"/>
      <c r="AJ169" s="349"/>
      <c r="AK169" s="349"/>
      <c r="AL169" s="349"/>
      <c r="AM169" s="349"/>
      <c r="AN169" s="349"/>
      <c r="AO169" s="349"/>
      <c r="AP169" s="349"/>
      <c r="AQ169" s="349"/>
      <c r="AR169" s="349"/>
      <c r="AS169" s="349"/>
      <c r="AT169" s="349"/>
      <c r="AU169" s="349"/>
      <c r="AV169" s="349"/>
      <c r="AW169" s="349"/>
      <c r="AX169" s="349"/>
      <c r="AY169" s="349"/>
      <c r="AZ169" s="349"/>
      <c r="BA169" s="349"/>
      <c r="BB169" s="349"/>
      <c r="BC169" s="349"/>
      <c r="BD169" s="349"/>
      <c r="BE169" s="349"/>
      <c r="BF169" s="349"/>
      <c r="BG169" s="349"/>
      <c r="BH169" s="349"/>
      <c r="BI169" s="349"/>
      <c r="BJ169" s="349"/>
      <c r="BK169" s="349"/>
      <c r="BL169" s="349"/>
      <c r="BM169" s="349"/>
      <c r="BN169" s="349"/>
      <c r="BO169" s="349"/>
      <c r="BP169" s="349"/>
      <c r="BQ169" s="349"/>
      <c r="BR169" s="349"/>
      <c r="BS169" s="349"/>
      <c r="BT169" s="349"/>
      <c r="BU169" s="349"/>
      <c r="BV169" s="349"/>
      <c r="BW169" s="349"/>
      <c r="BX169" s="349"/>
      <c r="BY169" s="349"/>
      <c r="BZ169" s="349"/>
      <c r="CA169" s="349"/>
      <c r="CB169" s="349"/>
      <c r="CC169" s="349"/>
      <c r="CD169" s="349"/>
      <c r="CE169" s="349"/>
      <c r="CF169" s="349"/>
      <c r="CG169" s="349"/>
      <c r="CH169" s="349"/>
      <c r="CI169" s="349"/>
      <c r="CJ169" s="349"/>
      <c r="CK169" s="349"/>
      <c r="CL169" s="349"/>
      <c r="CM169" s="349"/>
      <c r="CN169" s="349"/>
      <c r="CO169" s="349"/>
      <c r="CP169" s="349"/>
      <c r="CQ169" s="349"/>
      <c r="CR169" s="349"/>
      <c r="CS169" s="349"/>
      <c r="CT169" s="349"/>
      <c r="CU169" s="349"/>
      <c r="CV169" s="349"/>
      <c r="CW169" s="349"/>
      <c r="CX169" s="349"/>
      <c r="CY169" s="349"/>
      <c r="CZ169" s="349"/>
      <c r="DA169" s="349"/>
      <c r="DB169" s="349"/>
      <c r="DC169" s="349"/>
      <c r="DD169" s="349"/>
      <c r="DE169" s="349"/>
      <c r="DF169" s="349"/>
      <c r="DG169" s="349"/>
      <c r="DH169" s="349"/>
      <c r="DI169" s="349"/>
      <c r="DJ169" s="349"/>
      <c r="DK169" s="349"/>
      <c r="DL169" s="349"/>
      <c r="DM169" s="349"/>
      <c r="DN169" s="349"/>
      <c r="DO169" s="349"/>
      <c r="DP169" s="349"/>
      <c r="DQ169" s="349"/>
      <c r="DR169" s="349"/>
      <c r="DS169" s="349"/>
      <c r="DT169" s="349"/>
      <c r="DU169" s="349"/>
      <c r="DV169" s="349"/>
      <c r="DW169" s="349"/>
      <c r="DX169" s="349"/>
      <c r="DY169" s="349"/>
      <c r="DZ169" s="349"/>
      <c r="EA169" s="349"/>
      <c r="EB169" s="349"/>
      <c r="EC169" s="349"/>
      <c r="ED169" s="349"/>
      <c r="EE169" s="349"/>
      <c r="EF169" s="349"/>
      <c r="EG169" s="349"/>
      <c r="EH169" s="349"/>
      <c r="EI169" s="349"/>
      <c r="EJ169" s="349"/>
      <c r="EK169" s="349"/>
      <c r="EL169" s="349"/>
      <c r="EM169" s="349"/>
      <c r="EN169" s="349"/>
      <c r="EO169" s="349"/>
      <c r="EP169" s="349"/>
      <c r="EQ169" s="349"/>
      <c r="ER169" s="349"/>
      <c r="ES169" s="349"/>
      <c r="ET169" s="349"/>
      <c r="EU169" s="349"/>
      <c r="EV169" s="349"/>
      <c r="EW169" s="349"/>
      <c r="EX169" s="349"/>
      <c r="EY169" s="349"/>
      <c r="EZ169" s="349"/>
    </row>
    <row r="170" spans="1:156" ht="11.25" customHeight="1" x14ac:dyDescent="0.2">
      <c r="A170" s="73" t="s">
        <v>8</v>
      </c>
      <c r="B170" s="74"/>
      <c r="C170" s="75" t="s">
        <v>9</v>
      </c>
      <c r="D170" s="74"/>
      <c r="E170" s="76" t="s">
        <v>10</v>
      </c>
      <c r="F170" s="74"/>
      <c r="G170" s="77" t="s">
        <v>11</v>
      </c>
      <c r="I170" s="125" t="s">
        <v>47</v>
      </c>
      <c r="L170" s="312" t="s">
        <v>86</v>
      </c>
      <c r="M170" s="312"/>
      <c r="N170" s="312"/>
      <c r="O170" s="312"/>
      <c r="P170" s="312"/>
      <c r="Q170" s="312"/>
      <c r="R170" s="312"/>
      <c r="S170" s="312"/>
      <c r="T170" s="312"/>
      <c r="U170" s="312"/>
      <c r="V170" s="312"/>
      <c r="W170" s="312"/>
      <c r="X170" s="312"/>
      <c r="Y170" s="312"/>
      <c r="Z170" s="312"/>
      <c r="AA170" s="312"/>
      <c r="AC170" s="350"/>
      <c r="AD170" s="350"/>
      <c r="AE170" s="350"/>
      <c r="AF170" s="350"/>
      <c r="AG170" s="350"/>
      <c r="AH170" s="350"/>
      <c r="AI170" s="350"/>
      <c r="AJ170" s="350"/>
      <c r="AK170" s="350"/>
      <c r="AL170" s="350"/>
      <c r="AM170" s="350"/>
      <c r="AN170" s="350"/>
      <c r="AO170" s="350"/>
      <c r="AP170" s="350"/>
      <c r="AQ170" s="350"/>
      <c r="AR170" s="350"/>
      <c r="AS170" s="350"/>
      <c r="AT170" s="350"/>
      <c r="AU170" s="350"/>
      <c r="AV170" s="350"/>
      <c r="AW170" s="350"/>
      <c r="AX170" s="350"/>
      <c r="AY170" s="350"/>
      <c r="AZ170" s="350"/>
      <c r="BA170" s="350"/>
      <c r="BB170" s="350"/>
      <c r="BC170" s="350"/>
      <c r="BD170" s="350"/>
      <c r="BE170" s="350"/>
      <c r="BF170" s="350"/>
      <c r="BG170" s="350"/>
      <c r="BH170" s="350"/>
      <c r="BI170" s="350"/>
      <c r="BJ170" s="350"/>
      <c r="BK170" s="350"/>
      <c r="BL170" s="350"/>
      <c r="BM170" s="350"/>
      <c r="BN170" s="350"/>
      <c r="BO170" s="350"/>
      <c r="BP170" s="350"/>
      <c r="BQ170" s="350"/>
      <c r="BR170" s="350"/>
      <c r="BS170" s="350"/>
      <c r="BT170" s="350"/>
      <c r="BU170" s="350"/>
      <c r="BV170" s="350"/>
      <c r="BW170" s="350"/>
      <c r="BX170" s="350"/>
      <c r="BY170" s="350"/>
      <c r="BZ170" s="350"/>
      <c r="CA170" s="350"/>
      <c r="CB170" s="350"/>
      <c r="CC170" s="350"/>
      <c r="CD170" s="350"/>
      <c r="CE170" s="350"/>
      <c r="CF170" s="350"/>
      <c r="CG170" s="350"/>
      <c r="CH170" s="350"/>
      <c r="CI170" s="350"/>
      <c r="CJ170" s="350"/>
      <c r="CK170" s="350"/>
      <c r="CL170" s="350"/>
      <c r="CM170" s="350"/>
      <c r="CN170" s="350"/>
      <c r="CO170" s="350"/>
      <c r="CP170" s="350"/>
      <c r="CQ170" s="350"/>
      <c r="CR170" s="350"/>
      <c r="CS170" s="350"/>
      <c r="CT170" s="350"/>
      <c r="CU170" s="350"/>
      <c r="CV170" s="350"/>
      <c r="CW170" s="350"/>
      <c r="CX170" s="350"/>
      <c r="CY170" s="350"/>
      <c r="CZ170" s="350"/>
      <c r="DA170" s="350"/>
      <c r="DB170" s="350"/>
      <c r="DC170" s="350"/>
      <c r="DD170" s="350"/>
      <c r="DE170" s="350"/>
      <c r="DF170" s="350"/>
      <c r="DG170" s="350"/>
      <c r="DH170" s="350"/>
      <c r="DI170" s="350"/>
      <c r="DJ170" s="350"/>
      <c r="DK170" s="350"/>
      <c r="DL170" s="350"/>
      <c r="DM170" s="350"/>
      <c r="DN170" s="350"/>
      <c r="DO170" s="350"/>
      <c r="DP170" s="350"/>
      <c r="DQ170" s="350"/>
      <c r="DR170" s="350"/>
      <c r="DS170" s="350"/>
      <c r="DT170" s="350"/>
      <c r="DU170" s="350"/>
      <c r="DV170" s="350"/>
      <c r="DW170" s="350"/>
      <c r="DX170" s="350"/>
      <c r="DY170" s="350"/>
      <c r="DZ170" s="350"/>
      <c r="EA170" s="350"/>
      <c r="EB170" s="350"/>
      <c r="EC170" s="350"/>
      <c r="ED170" s="350"/>
      <c r="EE170" s="350"/>
      <c r="EF170" s="350"/>
      <c r="EG170" s="350"/>
      <c r="EH170" s="350"/>
      <c r="EI170" s="350"/>
      <c r="EJ170" s="350"/>
      <c r="EK170" s="350"/>
      <c r="EL170" s="350"/>
      <c r="EM170" s="350"/>
      <c r="EN170" s="350"/>
      <c r="EO170" s="350"/>
      <c r="EP170" s="350"/>
      <c r="EQ170" s="350"/>
      <c r="ER170" s="350"/>
      <c r="ES170" s="350"/>
      <c r="ET170" s="350"/>
      <c r="EU170" s="350"/>
      <c r="EV170" s="350"/>
      <c r="EW170" s="350"/>
      <c r="EX170" s="350"/>
      <c r="EY170" s="350"/>
      <c r="EZ170" s="350"/>
    </row>
    <row r="171" spans="1:156" ht="11.25" customHeight="1" x14ac:dyDescent="0.2">
      <c r="A171" s="73" t="s">
        <v>8</v>
      </c>
      <c r="B171" s="74"/>
      <c r="C171" s="75" t="s">
        <v>9</v>
      </c>
      <c r="D171" s="74"/>
      <c r="E171" s="76" t="s">
        <v>10</v>
      </c>
      <c r="F171" s="74"/>
      <c r="G171" s="77" t="s">
        <v>11</v>
      </c>
      <c r="I171" s="125" t="s">
        <v>47</v>
      </c>
      <c r="L171" s="312" t="s">
        <v>87</v>
      </c>
      <c r="M171" s="312"/>
      <c r="N171" s="312"/>
      <c r="O171" s="312"/>
      <c r="P171" s="312"/>
      <c r="Q171" s="312"/>
      <c r="R171" s="312"/>
      <c r="S171" s="312"/>
      <c r="T171" s="312"/>
      <c r="U171" s="312"/>
      <c r="V171" s="312"/>
      <c r="W171" s="312"/>
      <c r="X171" s="312"/>
      <c r="Y171" s="312"/>
      <c r="Z171" s="312"/>
      <c r="AA171" s="312"/>
      <c r="AC171" s="350"/>
      <c r="AD171" s="350"/>
      <c r="AE171" s="350"/>
      <c r="AF171" s="350"/>
      <c r="AG171" s="350"/>
      <c r="AH171" s="350"/>
      <c r="AI171" s="350"/>
      <c r="AJ171" s="350"/>
      <c r="AK171" s="350"/>
      <c r="AL171" s="350"/>
      <c r="AM171" s="350"/>
      <c r="AN171" s="350"/>
      <c r="AO171" s="350"/>
      <c r="AP171" s="350"/>
      <c r="AQ171" s="350"/>
      <c r="AR171" s="350"/>
      <c r="AS171" s="350"/>
      <c r="AT171" s="350"/>
      <c r="AU171" s="350"/>
      <c r="AV171" s="350"/>
      <c r="AW171" s="350"/>
      <c r="AX171" s="350"/>
      <c r="AY171" s="350"/>
      <c r="AZ171" s="350"/>
      <c r="BA171" s="350"/>
      <c r="BB171" s="350"/>
      <c r="BC171" s="350"/>
      <c r="BD171" s="350"/>
      <c r="BE171" s="350"/>
      <c r="BF171" s="350"/>
      <c r="BG171" s="350"/>
      <c r="BH171" s="350"/>
      <c r="BI171" s="350"/>
      <c r="BJ171" s="350"/>
      <c r="BK171" s="350"/>
      <c r="BL171" s="350"/>
      <c r="BM171" s="350"/>
      <c r="BN171" s="350"/>
      <c r="BO171" s="350"/>
      <c r="BP171" s="350"/>
      <c r="BQ171" s="350"/>
      <c r="BR171" s="350"/>
      <c r="BS171" s="350"/>
      <c r="BT171" s="350"/>
      <c r="BU171" s="350"/>
      <c r="BV171" s="350"/>
      <c r="BW171" s="350"/>
      <c r="BX171" s="350"/>
      <c r="BY171" s="350"/>
      <c r="BZ171" s="350"/>
      <c r="CA171" s="350"/>
      <c r="CB171" s="350"/>
      <c r="CC171" s="350"/>
      <c r="CD171" s="350"/>
      <c r="CE171" s="350"/>
      <c r="CF171" s="350"/>
      <c r="CG171" s="350"/>
      <c r="CH171" s="350"/>
      <c r="CI171" s="350"/>
      <c r="CJ171" s="350"/>
      <c r="CK171" s="350"/>
      <c r="CL171" s="350"/>
      <c r="CM171" s="350"/>
      <c r="CN171" s="350"/>
      <c r="CO171" s="350"/>
      <c r="CP171" s="350"/>
      <c r="CQ171" s="350"/>
      <c r="CR171" s="350"/>
      <c r="CS171" s="350"/>
      <c r="CT171" s="350"/>
      <c r="CU171" s="350"/>
      <c r="CV171" s="350"/>
      <c r="CW171" s="350"/>
      <c r="CX171" s="350"/>
      <c r="CY171" s="350"/>
      <c r="CZ171" s="350"/>
      <c r="DA171" s="350"/>
      <c r="DB171" s="350"/>
      <c r="DC171" s="350"/>
      <c r="DD171" s="350"/>
      <c r="DE171" s="350"/>
      <c r="DF171" s="350"/>
      <c r="DG171" s="350"/>
      <c r="DH171" s="350"/>
      <c r="DI171" s="350"/>
      <c r="DJ171" s="350"/>
      <c r="DK171" s="350"/>
      <c r="DL171" s="350"/>
      <c r="DM171" s="350"/>
      <c r="DN171" s="350"/>
      <c r="DO171" s="350"/>
      <c r="DP171" s="350"/>
      <c r="DQ171" s="350"/>
      <c r="DR171" s="350"/>
      <c r="DS171" s="350"/>
      <c r="DT171" s="350"/>
      <c r="DU171" s="350"/>
      <c r="DV171" s="350"/>
      <c r="DW171" s="350"/>
      <c r="DX171" s="350"/>
      <c r="DY171" s="350"/>
      <c r="DZ171" s="350"/>
      <c r="EA171" s="350"/>
      <c r="EB171" s="350"/>
      <c r="EC171" s="350"/>
      <c r="ED171" s="350"/>
      <c r="EE171" s="350"/>
      <c r="EF171" s="350"/>
      <c r="EG171" s="350"/>
      <c r="EH171" s="350"/>
      <c r="EI171" s="350"/>
      <c r="EJ171" s="350"/>
      <c r="EK171" s="350"/>
      <c r="EL171" s="350"/>
      <c r="EM171" s="350"/>
      <c r="EN171" s="350"/>
      <c r="EO171" s="350"/>
      <c r="EP171" s="350"/>
      <c r="EQ171" s="350"/>
      <c r="ER171" s="350"/>
      <c r="ES171" s="350"/>
      <c r="ET171" s="350"/>
      <c r="EU171" s="350"/>
      <c r="EV171" s="350"/>
      <c r="EW171" s="350"/>
      <c r="EX171" s="350"/>
      <c r="EY171" s="350"/>
      <c r="EZ171" s="350"/>
    </row>
    <row r="172" spans="1:156" ht="11.25" customHeight="1" x14ac:dyDescent="0.2">
      <c r="A172" s="73" t="s">
        <v>8</v>
      </c>
      <c r="B172" s="74"/>
      <c r="C172" s="75" t="s">
        <v>9</v>
      </c>
      <c r="D172" s="74"/>
      <c r="E172" s="76" t="s">
        <v>10</v>
      </c>
      <c r="F172" s="74"/>
      <c r="G172" s="77" t="s">
        <v>11</v>
      </c>
      <c r="I172" s="125" t="s">
        <v>47</v>
      </c>
      <c r="L172" s="312" t="s">
        <v>88</v>
      </c>
      <c r="M172" s="312"/>
      <c r="N172" s="312"/>
      <c r="O172" s="312"/>
      <c r="P172" s="312"/>
      <c r="Q172" s="312"/>
      <c r="R172" s="312"/>
      <c r="S172" s="312"/>
      <c r="T172" s="312"/>
      <c r="U172" s="312"/>
      <c r="V172" s="312"/>
      <c r="W172" s="312"/>
      <c r="X172" s="312"/>
      <c r="Y172" s="312"/>
      <c r="Z172" s="312"/>
      <c r="AA172" s="312"/>
      <c r="AC172" s="350"/>
      <c r="AD172" s="350"/>
      <c r="AE172" s="350"/>
      <c r="AF172" s="350"/>
      <c r="AG172" s="350"/>
      <c r="AH172" s="350"/>
      <c r="AI172" s="350"/>
      <c r="AJ172" s="350"/>
      <c r="AK172" s="350"/>
      <c r="AL172" s="350"/>
      <c r="AM172" s="350"/>
      <c r="AN172" s="350"/>
      <c r="AO172" s="350"/>
      <c r="AP172" s="350"/>
      <c r="AQ172" s="350"/>
      <c r="AR172" s="350"/>
      <c r="AS172" s="350"/>
      <c r="AT172" s="350"/>
      <c r="AU172" s="350"/>
      <c r="AV172" s="350"/>
      <c r="AW172" s="350"/>
      <c r="AX172" s="350"/>
      <c r="AY172" s="350"/>
      <c r="AZ172" s="350"/>
      <c r="BA172" s="350"/>
      <c r="BB172" s="350"/>
      <c r="BC172" s="350"/>
      <c r="BD172" s="350"/>
      <c r="BE172" s="350"/>
      <c r="BF172" s="350"/>
      <c r="BG172" s="350"/>
      <c r="BH172" s="350"/>
      <c r="BI172" s="350"/>
      <c r="BJ172" s="350"/>
      <c r="BK172" s="350"/>
      <c r="BL172" s="350"/>
      <c r="BM172" s="350"/>
      <c r="BN172" s="350"/>
      <c r="BO172" s="350"/>
      <c r="BP172" s="350"/>
      <c r="BQ172" s="350"/>
      <c r="BR172" s="350"/>
      <c r="BS172" s="350"/>
      <c r="BT172" s="350"/>
      <c r="BU172" s="350"/>
      <c r="BV172" s="350"/>
      <c r="BW172" s="350"/>
      <c r="BX172" s="350"/>
      <c r="BY172" s="350"/>
      <c r="BZ172" s="350"/>
      <c r="CA172" s="350"/>
      <c r="CB172" s="350"/>
      <c r="CC172" s="350"/>
      <c r="CD172" s="350"/>
      <c r="CE172" s="350"/>
      <c r="CF172" s="350"/>
      <c r="CG172" s="350"/>
      <c r="CH172" s="350"/>
      <c r="CI172" s="350"/>
      <c r="CJ172" s="350"/>
      <c r="CK172" s="350"/>
      <c r="CL172" s="350"/>
      <c r="CM172" s="350"/>
      <c r="CN172" s="350"/>
      <c r="CO172" s="350"/>
      <c r="CP172" s="350"/>
      <c r="CQ172" s="350"/>
      <c r="CR172" s="350"/>
      <c r="CS172" s="350"/>
      <c r="CT172" s="350"/>
      <c r="CU172" s="350"/>
      <c r="CV172" s="350"/>
      <c r="CW172" s="350"/>
      <c r="CX172" s="350"/>
      <c r="CY172" s="350"/>
      <c r="CZ172" s="350"/>
      <c r="DA172" s="350"/>
      <c r="DB172" s="350"/>
      <c r="DC172" s="350"/>
      <c r="DD172" s="350"/>
      <c r="DE172" s="350"/>
      <c r="DF172" s="350"/>
      <c r="DG172" s="350"/>
      <c r="DH172" s="350"/>
      <c r="DI172" s="350"/>
      <c r="DJ172" s="350"/>
      <c r="DK172" s="350"/>
      <c r="DL172" s="350"/>
      <c r="DM172" s="350"/>
      <c r="DN172" s="350"/>
      <c r="DO172" s="350"/>
      <c r="DP172" s="350"/>
      <c r="DQ172" s="350"/>
      <c r="DR172" s="350"/>
      <c r="DS172" s="350"/>
      <c r="DT172" s="350"/>
      <c r="DU172" s="350"/>
      <c r="DV172" s="350"/>
      <c r="DW172" s="350"/>
      <c r="DX172" s="350"/>
      <c r="DY172" s="350"/>
      <c r="DZ172" s="350"/>
      <c r="EA172" s="350"/>
      <c r="EB172" s="350"/>
      <c r="EC172" s="350"/>
      <c r="ED172" s="350"/>
      <c r="EE172" s="350"/>
      <c r="EF172" s="350"/>
      <c r="EG172" s="350"/>
      <c r="EH172" s="350"/>
      <c r="EI172" s="350"/>
      <c r="EJ172" s="350"/>
      <c r="EK172" s="350"/>
      <c r="EL172" s="350"/>
      <c r="EM172" s="350"/>
      <c r="EN172" s="350"/>
      <c r="EO172" s="350"/>
      <c r="EP172" s="350"/>
      <c r="EQ172" s="350"/>
      <c r="ER172" s="350"/>
      <c r="ES172" s="350"/>
      <c r="ET172" s="350"/>
      <c r="EU172" s="350"/>
      <c r="EV172" s="350"/>
      <c r="EW172" s="350"/>
      <c r="EX172" s="350"/>
      <c r="EY172" s="350"/>
      <c r="EZ172" s="350"/>
    </row>
    <row r="173" spans="1:156" ht="11.25" customHeight="1" x14ac:dyDescent="0.2">
      <c r="A173" s="73" t="s">
        <v>8</v>
      </c>
      <c r="B173" s="74"/>
      <c r="C173" s="75" t="s">
        <v>9</v>
      </c>
      <c r="D173" s="74"/>
      <c r="E173" s="76" t="s">
        <v>10</v>
      </c>
      <c r="F173" s="74"/>
      <c r="G173" s="77" t="s">
        <v>11</v>
      </c>
      <c r="I173" s="125" t="s">
        <v>47</v>
      </c>
      <c r="L173" s="312" t="s">
        <v>89</v>
      </c>
      <c r="M173" s="312"/>
      <c r="N173" s="312"/>
      <c r="O173" s="312"/>
      <c r="P173" s="312"/>
      <c r="Q173" s="312"/>
      <c r="R173" s="312"/>
      <c r="S173" s="312"/>
      <c r="T173" s="312"/>
      <c r="U173" s="312"/>
      <c r="V173" s="312"/>
      <c r="W173" s="312"/>
      <c r="X173" s="312"/>
      <c r="Y173" s="312"/>
      <c r="Z173" s="312"/>
      <c r="AA173" s="312"/>
      <c r="AC173" s="311"/>
      <c r="AD173" s="311"/>
      <c r="AE173" s="311"/>
      <c r="AF173" s="311"/>
      <c r="AG173" s="311"/>
      <c r="AH173" s="311"/>
      <c r="AI173" s="311"/>
      <c r="AJ173" s="311"/>
      <c r="AK173" s="311"/>
      <c r="AL173" s="311"/>
      <c r="AM173" s="311"/>
      <c r="AN173" s="311"/>
      <c r="AO173" s="311"/>
      <c r="AP173" s="311"/>
      <c r="AQ173" s="311"/>
      <c r="AR173" s="311"/>
      <c r="AS173" s="311"/>
      <c r="AT173" s="311"/>
      <c r="AU173" s="311"/>
      <c r="AV173" s="311"/>
      <c r="AW173" s="311"/>
      <c r="AX173" s="311"/>
      <c r="AY173" s="311"/>
      <c r="AZ173" s="311"/>
      <c r="BA173" s="311"/>
      <c r="BB173" s="311"/>
      <c r="BC173" s="311"/>
      <c r="BD173" s="311"/>
      <c r="BE173" s="311"/>
      <c r="BF173" s="311"/>
      <c r="BG173" s="311"/>
      <c r="BH173" s="311"/>
      <c r="BI173" s="311"/>
      <c r="BJ173" s="311"/>
      <c r="BK173" s="311"/>
      <c r="BL173" s="311"/>
      <c r="BM173" s="311"/>
      <c r="BN173" s="311"/>
      <c r="BO173" s="311"/>
      <c r="BP173" s="311"/>
      <c r="BQ173" s="311"/>
      <c r="BR173" s="311"/>
      <c r="BS173" s="311"/>
      <c r="BT173" s="311"/>
      <c r="BU173" s="311"/>
      <c r="BV173" s="311"/>
      <c r="BW173" s="311"/>
      <c r="BX173" s="311"/>
      <c r="BY173" s="311"/>
      <c r="BZ173" s="311"/>
      <c r="CA173" s="311"/>
      <c r="CB173" s="311"/>
      <c r="CC173" s="311"/>
      <c r="CD173" s="311"/>
      <c r="CE173" s="311"/>
      <c r="CF173" s="311"/>
      <c r="CG173" s="311"/>
      <c r="CH173" s="311"/>
      <c r="CI173" s="311"/>
      <c r="CJ173" s="311"/>
      <c r="CK173" s="311"/>
      <c r="CL173" s="311"/>
      <c r="CM173" s="311"/>
      <c r="CN173" s="311"/>
      <c r="CO173" s="311"/>
      <c r="CP173" s="311"/>
      <c r="CQ173" s="311"/>
      <c r="CR173" s="311"/>
      <c r="CS173" s="311"/>
      <c r="CT173" s="311"/>
      <c r="CU173" s="311"/>
      <c r="CV173" s="311"/>
      <c r="CW173" s="311"/>
      <c r="CX173" s="311"/>
      <c r="CY173" s="311"/>
      <c r="CZ173" s="311"/>
      <c r="DA173" s="311"/>
      <c r="DB173" s="311"/>
      <c r="DC173" s="311"/>
      <c r="DD173" s="311"/>
      <c r="DE173" s="311"/>
      <c r="DF173" s="311"/>
      <c r="DG173" s="311"/>
      <c r="DH173" s="311"/>
      <c r="DI173" s="311"/>
      <c r="DJ173" s="311"/>
      <c r="DK173" s="311"/>
      <c r="DL173" s="311"/>
      <c r="DM173" s="311"/>
      <c r="DN173" s="311"/>
      <c r="DO173" s="311"/>
      <c r="DP173" s="311"/>
      <c r="DQ173" s="311"/>
      <c r="DR173" s="311"/>
      <c r="DS173" s="311"/>
      <c r="DT173" s="311"/>
      <c r="DU173" s="311"/>
      <c r="DV173" s="311"/>
      <c r="DW173" s="311"/>
      <c r="DX173" s="311"/>
      <c r="DY173" s="311"/>
      <c r="DZ173" s="311"/>
      <c r="EA173" s="311"/>
      <c r="EB173" s="311"/>
      <c r="EC173" s="311"/>
      <c r="ED173" s="311"/>
      <c r="EE173" s="311"/>
      <c r="EF173" s="311"/>
      <c r="EG173" s="311"/>
      <c r="EH173" s="311"/>
      <c r="EI173" s="311"/>
      <c r="EJ173" s="311"/>
      <c r="EK173" s="311"/>
      <c r="EL173" s="311"/>
      <c r="EM173" s="311"/>
      <c r="EN173" s="311"/>
      <c r="EO173" s="311"/>
      <c r="EP173" s="311"/>
      <c r="EQ173" s="311"/>
      <c r="ER173" s="311"/>
      <c r="ES173" s="311"/>
      <c r="ET173" s="311"/>
      <c r="EU173" s="311"/>
      <c r="EV173" s="311"/>
      <c r="EW173" s="311"/>
      <c r="EX173" s="311"/>
      <c r="EY173" s="311"/>
      <c r="EZ173" s="311"/>
    </row>
    <row r="174" spans="1:156" ht="11.25" customHeight="1" x14ac:dyDescent="0.2">
      <c r="A174" s="73" t="s">
        <v>8</v>
      </c>
      <c r="B174" s="74"/>
      <c r="C174" s="75" t="s">
        <v>9</v>
      </c>
      <c r="D174" s="74"/>
      <c r="E174" s="76" t="s">
        <v>10</v>
      </c>
      <c r="F174" s="74"/>
      <c r="G174" s="77" t="s">
        <v>11</v>
      </c>
      <c r="I174" s="125" t="s">
        <v>47</v>
      </c>
      <c r="L174" s="312" t="s">
        <v>90</v>
      </c>
      <c r="M174" s="312"/>
      <c r="N174" s="312"/>
      <c r="O174" s="312"/>
      <c r="P174" s="312"/>
      <c r="Q174" s="312"/>
      <c r="R174" s="312"/>
      <c r="S174" s="312"/>
      <c r="T174" s="312"/>
      <c r="U174" s="312"/>
      <c r="V174" s="312"/>
      <c r="W174" s="312"/>
      <c r="X174" s="312"/>
      <c r="Y174" s="312"/>
      <c r="Z174" s="312"/>
      <c r="AA174" s="312"/>
      <c r="AC174" s="311"/>
      <c r="AD174" s="311"/>
      <c r="AE174" s="311"/>
      <c r="AF174" s="311"/>
      <c r="AG174" s="311"/>
      <c r="AH174" s="311"/>
      <c r="AI174" s="311"/>
      <c r="AJ174" s="311"/>
      <c r="AK174" s="311"/>
      <c r="AL174" s="311"/>
      <c r="AM174" s="311"/>
      <c r="AN174" s="311"/>
      <c r="AO174" s="311"/>
      <c r="AP174" s="311"/>
      <c r="AQ174" s="311"/>
      <c r="AR174" s="311"/>
      <c r="AS174" s="311"/>
      <c r="AT174" s="311"/>
      <c r="AU174" s="311"/>
      <c r="AV174" s="311"/>
      <c r="AW174" s="311"/>
      <c r="AX174" s="311"/>
      <c r="AY174" s="311"/>
      <c r="AZ174" s="311"/>
      <c r="BA174" s="311"/>
      <c r="BB174" s="311"/>
      <c r="BC174" s="311"/>
      <c r="BD174" s="311"/>
      <c r="BE174" s="311"/>
      <c r="BF174" s="311"/>
      <c r="BG174" s="311"/>
      <c r="BH174" s="311"/>
      <c r="BI174" s="311"/>
      <c r="BJ174" s="311"/>
      <c r="BK174" s="311"/>
      <c r="BL174" s="311"/>
      <c r="BM174" s="311"/>
      <c r="BN174" s="311"/>
      <c r="BO174" s="311"/>
      <c r="BP174" s="311"/>
      <c r="BQ174" s="311"/>
      <c r="BR174" s="311"/>
      <c r="BS174" s="311"/>
      <c r="BT174" s="311"/>
      <c r="BU174" s="311"/>
      <c r="BV174" s="311"/>
      <c r="BW174" s="311"/>
      <c r="BX174" s="311"/>
      <c r="BY174" s="311"/>
      <c r="BZ174" s="311"/>
      <c r="CA174" s="311"/>
      <c r="CB174" s="311"/>
      <c r="CC174" s="311"/>
      <c r="CD174" s="311"/>
      <c r="CE174" s="311"/>
      <c r="CF174" s="311"/>
      <c r="CG174" s="311"/>
      <c r="CH174" s="311"/>
      <c r="CI174" s="311"/>
      <c r="CJ174" s="311"/>
      <c r="CK174" s="311"/>
      <c r="CL174" s="311"/>
      <c r="CM174" s="311"/>
      <c r="CN174" s="311"/>
      <c r="CO174" s="311"/>
      <c r="CP174" s="311"/>
      <c r="CQ174" s="311"/>
      <c r="CR174" s="311"/>
      <c r="CS174" s="311"/>
      <c r="CT174" s="311"/>
      <c r="CU174" s="311"/>
      <c r="CV174" s="311"/>
      <c r="CW174" s="311"/>
      <c r="CX174" s="311"/>
      <c r="CY174" s="311"/>
      <c r="CZ174" s="311"/>
      <c r="DA174" s="311"/>
      <c r="DB174" s="311"/>
      <c r="DC174" s="311"/>
      <c r="DD174" s="311"/>
      <c r="DE174" s="311"/>
      <c r="DF174" s="311"/>
      <c r="DG174" s="311"/>
      <c r="DH174" s="311"/>
      <c r="DI174" s="311"/>
      <c r="DJ174" s="311"/>
      <c r="DK174" s="311"/>
      <c r="DL174" s="311"/>
      <c r="DM174" s="311"/>
      <c r="DN174" s="311"/>
      <c r="DO174" s="311"/>
      <c r="DP174" s="311"/>
      <c r="DQ174" s="311"/>
      <c r="DR174" s="311"/>
      <c r="DS174" s="311"/>
      <c r="DT174" s="311"/>
      <c r="DU174" s="311"/>
      <c r="DV174" s="311"/>
      <c r="DW174" s="311"/>
      <c r="DX174" s="311"/>
      <c r="DY174" s="311"/>
      <c r="DZ174" s="311"/>
      <c r="EA174" s="311"/>
      <c r="EB174" s="311"/>
      <c r="EC174" s="311"/>
      <c r="ED174" s="311"/>
      <c r="EE174" s="311"/>
      <c r="EF174" s="311"/>
      <c r="EG174" s="311"/>
      <c r="EH174" s="311"/>
      <c r="EI174" s="311"/>
      <c r="EJ174" s="311"/>
      <c r="EK174" s="311"/>
      <c r="EL174" s="311"/>
      <c r="EM174" s="311"/>
      <c r="EN174" s="311"/>
      <c r="EO174" s="311"/>
      <c r="EP174" s="311"/>
      <c r="EQ174" s="311"/>
      <c r="ER174" s="311"/>
      <c r="ES174" s="311"/>
      <c r="ET174" s="311"/>
      <c r="EU174" s="311"/>
      <c r="EV174" s="311"/>
      <c r="EW174" s="311"/>
      <c r="EX174" s="311"/>
      <c r="EY174" s="311"/>
      <c r="EZ174" s="311"/>
    </row>
    <row r="175" spans="1:156" ht="11.25" customHeight="1" x14ac:dyDescent="0.2">
      <c r="A175" s="73" t="s">
        <v>8</v>
      </c>
      <c r="B175" s="74"/>
      <c r="C175" s="75" t="s">
        <v>9</v>
      </c>
      <c r="D175" s="74"/>
      <c r="E175" s="76" t="s">
        <v>10</v>
      </c>
      <c r="F175" s="74"/>
      <c r="G175" s="77" t="s">
        <v>11</v>
      </c>
      <c r="I175" s="125" t="s">
        <v>47</v>
      </c>
      <c r="L175" s="312" t="s">
        <v>91</v>
      </c>
      <c r="M175" s="312"/>
      <c r="N175" s="312"/>
      <c r="O175" s="312"/>
      <c r="P175" s="312"/>
      <c r="Q175" s="312"/>
      <c r="R175" s="312"/>
      <c r="S175" s="312"/>
      <c r="T175" s="312"/>
      <c r="U175" s="312"/>
      <c r="V175" s="312"/>
      <c r="W175" s="312"/>
      <c r="X175" s="312"/>
      <c r="Y175" s="312"/>
      <c r="Z175" s="312"/>
      <c r="AA175" s="312"/>
      <c r="AC175" s="311"/>
      <c r="AD175" s="311"/>
      <c r="AE175" s="311"/>
      <c r="AF175" s="311"/>
      <c r="AG175" s="311"/>
      <c r="AH175" s="311"/>
      <c r="AI175" s="311"/>
      <c r="AJ175" s="311"/>
      <c r="AK175" s="311"/>
      <c r="AL175" s="311"/>
      <c r="AM175" s="311"/>
      <c r="AN175" s="311"/>
      <c r="AO175" s="311"/>
      <c r="AP175" s="311"/>
      <c r="AQ175" s="311"/>
      <c r="AR175" s="311"/>
      <c r="AS175" s="311"/>
      <c r="AT175" s="311"/>
      <c r="AU175" s="311"/>
      <c r="AV175" s="311"/>
      <c r="AW175" s="311"/>
      <c r="AX175" s="311"/>
      <c r="AY175" s="311"/>
      <c r="AZ175" s="311"/>
      <c r="BA175" s="311"/>
      <c r="BB175" s="311"/>
      <c r="BC175" s="311"/>
      <c r="BD175" s="311"/>
      <c r="BE175" s="311"/>
      <c r="BF175" s="311"/>
      <c r="BG175" s="311"/>
      <c r="BH175" s="311"/>
      <c r="BI175" s="311"/>
      <c r="BJ175" s="311"/>
      <c r="BK175" s="311"/>
      <c r="BL175" s="311"/>
      <c r="BM175" s="311"/>
      <c r="BN175" s="311"/>
      <c r="BO175" s="311"/>
      <c r="BP175" s="311"/>
      <c r="BQ175" s="311"/>
      <c r="BR175" s="311"/>
      <c r="BS175" s="311"/>
      <c r="BT175" s="311"/>
      <c r="BU175" s="311"/>
      <c r="BV175" s="311"/>
      <c r="BW175" s="311"/>
      <c r="BX175" s="311"/>
      <c r="BY175" s="311"/>
      <c r="BZ175" s="311"/>
      <c r="CA175" s="311"/>
      <c r="CB175" s="311"/>
      <c r="CC175" s="311"/>
      <c r="CD175" s="311"/>
      <c r="CE175" s="311"/>
      <c r="CF175" s="311"/>
      <c r="CG175" s="311"/>
      <c r="CH175" s="311"/>
      <c r="CI175" s="311"/>
      <c r="CJ175" s="311"/>
      <c r="CK175" s="311"/>
      <c r="CL175" s="311"/>
      <c r="CM175" s="311"/>
      <c r="CN175" s="311"/>
      <c r="CO175" s="311"/>
      <c r="CP175" s="311"/>
      <c r="CQ175" s="311"/>
      <c r="CR175" s="311"/>
      <c r="CS175" s="311"/>
      <c r="CT175" s="311"/>
      <c r="CU175" s="311"/>
      <c r="CV175" s="311"/>
      <c r="CW175" s="311"/>
      <c r="CX175" s="311"/>
      <c r="CY175" s="311"/>
      <c r="CZ175" s="311"/>
      <c r="DA175" s="311"/>
      <c r="DB175" s="311"/>
      <c r="DC175" s="311"/>
      <c r="DD175" s="311"/>
      <c r="DE175" s="311"/>
      <c r="DF175" s="311"/>
      <c r="DG175" s="311"/>
      <c r="DH175" s="311"/>
      <c r="DI175" s="311"/>
      <c r="DJ175" s="311"/>
      <c r="DK175" s="311"/>
      <c r="DL175" s="311"/>
      <c r="DM175" s="311"/>
      <c r="DN175" s="311"/>
      <c r="DO175" s="311"/>
      <c r="DP175" s="311"/>
      <c r="DQ175" s="311"/>
      <c r="DR175" s="311"/>
      <c r="DS175" s="311"/>
      <c r="DT175" s="311"/>
      <c r="DU175" s="311"/>
      <c r="DV175" s="311"/>
      <c r="DW175" s="311"/>
      <c r="DX175" s="311"/>
      <c r="DY175" s="311"/>
      <c r="DZ175" s="311"/>
      <c r="EA175" s="311"/>
      <c r="EB175" s="311"/>
      <c r="EC175" s="311"/>
      <c r="ED175" s="311"/>
      <c r="EE175" s="311"/>
      <c r="EF175" s="311"/>
      <c r="EG175" s="311"/>
      <c r="EH175" s="311"/>
      <c r="EI175" s="311"/>
      <c r="EJ175" s="311"/>
      <c r="EK175" s="311"/>
      <c r="EL175" s="311"/>
      <c r="EM175" s="311"/>
      <c r="EN175" s="311"/>
      <c r="EO175" s="311"/>
      <c r="EP175" s="311"/>
      <c r="EQ175" s="311"/>
      <c r="ER175" s="311"/>
      <c r="ES175" s="311"/>
      <c r="ET175" s="311"/>
      <c r="EU175" s="311"/>
      <c r="EV175" s="311"/>
      <c r="EW175" s="311"/>
      <c r="EX175" s="311"/>
      <c r="EY175" s="311"/>
      <c r="EZ175" s="311"/>
    </row>
    <row r="176" spans="1:156" ht="11.25" customHeight="1" x14ac:dyDescent="0.2">
      <c r="A176" s="73" t="s">
        <v>8</v>
      </c>
      <c r="B176" s="74"/>
      <c r="C176" s="75" t="s">
        <v>9</v>
      </c>
      <c r="D176" s="74"/>
      <c r="E176" s="76" t="s">
        <v>10</v>
      </c>
      <c r="F176" s="74"/>
      <c r="G176" s="77" t="s">
        <v>11</v>
      </c>
      <c r="I176" s="125" t="s">
        <v>47</v>
      </c>
      <c r="L176" s="312" t="s">
        <v>92</v>
      </c>
      <c r="M176" s="312"/>
      <c r="N176" s="312"/>
      <c r="O176" s="312"/>
      <c r="P176" s="312"/>
      <c r="Q176" s="312"/>
      <c r="R176" s="312"/>
      <c r="S176" s="312"/>
      <c r="T176" s="312"/>
      <c r="U176" s="312"/>
      <c r="V176" s="312"/>
      <c r="W176" s="312"/>
      <c r="X176" s="312"/>
      <c r="Y176" s="312"/>
      <c r="Z176" s="312"/>
      <c r="AA176" s="312"/>
      <c r="AC176" s="311"/>
      <c r="AD176" s="311"/>
      <c r="AE176" s="311"/>
      <c r="AF176" s="311"/>
      <c r="AG176" s="311"/>
      <c r="AH176" s="311"/>
      <c r="AI176" s="311"/>
      <c r="AJ176" s="311"/>
      <c r="AK176" s="311"/>
      <c r="AL176" s="311"/>
      <c r="AM176" s="311"/>
      <c r="AN176" s="311"/>
      <c r="AO176" s="311"/>
      <c r="AP176" s="311"/>
      <c r="AQ176" s="311"/>
      <c r="AR176" s="311"/>
      <c r="AS176" s="311"/>
      <c r="AT176" s="311"/>
      <c r="AU176" s="311"/>
      <c r="AV176" s="311"/>
      <c r="AW176" s="311"/>
      <c r="AX176" s="311"/>
      <c r="AY176" s="311"/>
      <c r="AZ176" s="311"/>
      <c r="BA176" s="311"/>
      <c r="BB176" s="311"/>
      <c r="BC176" s="311"/>
      <c r="BD176" s="311"/>
      <c r="BE176" s="311"/>
      <c r="BF176" s="311"/>
      <c r="BG176" s="311"/>
      <c r="BH176" s="311"/>
      <c r="BI176" s="311"/>
      <c r="BJ176" s="311"/>
      <c r="BK176" s="311"/>
      <c r="BL176" s="311"/>
      <c r="BM176" s="311"/>
      <c r="BN176" s="311"/>
      <c r="BO176" s="311"/>
      <c r="BP176" s="311"/>
      <c r="BQ176" s="311"/>
      <c r="BR176" s="311"/>
      <c r="BS176" s="311"/>
      <c r="BT176" s="311"/>
      <c r="BU176" s="311"/>
      <c r="BV176" s="311"/>
      <c r="BW176" s="311"/>
      <c r="BX176" s="311"/>
      <c r="BY176" s="311"/>
      <c r="BZ176" s="311"/>
      <c r="CA176" s="311"/>
      <c r="CB176" s="311"/>
      <c r="CC176" s="311"/>
      <c r="CD176" s="311"/>
      <c r="CE176" s="311"/>
      <c r="CF176" s="311"/>
      <c r="CG176" s="311"/>
      <c r="CH176" s="311"/>
      <c r="CI176" s="311"/>
      <c r="CJ176" s="311"/>
      <c r="CK176" s="311"/>
      <c r="CL176" s="311"/>
      <c r="CM176" s="311"/>
      <c r="CN176" s="311"/>
      <c r="CO176" s="311"/>
      <c r="CP176" s="311"/>
      <c r="CQ176" s="311"/>
      <c r="CR176" s="311"/>
      <c r="CS176" s="311"/>
      <c r="CT176" s="311"/>
      <c r="CU176" s="311"/>
      <c r="CV176" s="311"/>
      <c r="CW176" s="311"/>
      <c r="CX176" s="311"/>
      <c r="CY176" s="311"/>
      <c r="CZ176" s="311"/>
      <c r="DA176" s="311"/>
      <c r="DB176" s="311"/>
      <c r="DC176" s="311"/>
      <c r="DD176" s="311"/>
      <c r="DE176" s="311"/>
      <c r="DF176" s="311"/>
      <c r="DG176" s="311"/>
      <c r="DH176" s="311"/>
      <c r="DI176" s="311"/>
      <c r="DJ176" s="311"/>
      <c r="DK176" s="311"/>
      <c r="DL176" s="311"/>
      <c r="DM176" s="311"/>
      <c r="DN176" s="311"/>
      <c r="DO176" s="311"/>
      <c r="DP176" s="311"/>
      <c r="DQ176" s="311"/>
      <c r="DR176" s="311"/>
      <c r="DS176" s="311"/>
      <c r="DT176" s="311"/>
      <c r="DU176" s="311"/>
      <c r="DV176" s="311"/>
      <c r="DW176" s="311"/>
      <c r="DX176" s="311"/>
      <c r="DY176" s="311"/>
      <c r="DZ176" s="311"/>
      <c r="EA176" s="311"/>
      <c r="EB176" s="311"/>
      <c r="EC176" s="311"/>
      <c r="ED176" s="311"/>
      <c r="EE176" s="311"/>
      <c r="EF176" s="311"/>
      <c r="EG176" s="311"/>
      <c r="EH176" s="311"/>
      <c r="EI176" s="311"/>
      <c r="EJ176" s="311"/>
      <c r="EK176" s="311"/>
      <c r="EL176" s="311"/>
      <c r="EM176" s="311"/>
      <c r="EN176" s="311"/>
      <c r="EO176" s="311"/>
      <c r="EP176" s="311"/>
      <c r="EQ176" s="311"/>
      <c r="ER176" s="311"/>
      <c r="ES176" s="311"/>
      <c r="ET176" s="311"/>
      <c r="EU176" s="311"/>
      <c r="EV176" s="311"/>
      <c r="EW176" s="311"/>
      <c r="EX176" s="311"/>
      <c r="EY176" s="311"/>
      <c r="EZ176" s="311"/>
    </row>
    <row r="177" spans="1:156" ht="11.25" customHeight="1" x14ac:dyDescent="0.2">
      <c r="A177" s="73" t="s">
        <v>8</v>
      </c>
      <c r="B177" s="74"/>
      <c r="C177" s="75" t="s">
        <v>9</v>
      </c>
      <c r="D177" s="74"/>
      <c r="E177" s="76" t="s">
        <v>10</v>
      </c>
      <c r="F177" s="74"/>
      <c r="G177" s="77" t="s">
        <v>11</v>
      </c>
      <c r="I177" s="125" t="s">
        <v>47</v>
      </c>
      <c r="L177" s="312" t="s">
        <v>93</v>
      </c>
      <c r="M177" s="312"/>
      <c r="N177" s="312"/>
      <c r="O177" s="312"/>
      <c r="P177" s="312"/>
      <c r="Q177" s="312"/>
      <c r="R177" s="312"/>
      <c r="S177" s="312"/>
      <c r="T177" s="312"/>
      <c r="U177" s="312"/>
      <c r="V177" s="312"/>
      <c r="W177" s="312"/>
      <c r="X177" s="312"/>
      <c r="Y177" s="312"/>
      <c r="Z177" s="312"/>
      <c r="AA177" s="312"/>
      <c r="AC177" s="348"/>
      <c r="AD177" s="348"/>
      <c r="AE177" s="348"/>
      <c r="AF177" s="348"/>
      <c r="AG177" s="348"/>
      <c r="AH177" s="348"/>
      <c r="AI177" s="348"/>
      <c r="AJ177" s="348"/>
      <c r="AK177" s="348"/>
      <c r="AL177" s="348"/>
      <c r="AM177" s="348"/>
      <c r="AN177" s="348"/>
      <c r="AO177" s="348"/>
      <c r="AP177" s="348"/>
      <c r="AQ177" s="348"/>
      <c r="AR177" s="348"/>
      <c r="AS177" s="348"/>
      <c r="AT177" s="348"/>
      <c r="AU177" s="348"/>
      <c r="AV177" s="348"/>
      <c r="AW177" s="348"/>
      <c r="AX177" s="348"/>
      <c r="AY177" s="348"/>
      <c r="AZ177" s="348"/>
      <c r="BA177" s="348"/>
      <c r="BB177" s="348"/>
      <c r="BC177" s="348"/>
      <c r="BD177" s="348"/>
      <c r="BE177" s="348"/>
      <c r="BF177" s="348"/>
      <c r="BG177" s="348"/>
      <c r="BH177" s="348"/>
      <c r="BI177" s="348"/>
      <c r="BJ177" s="348"/>
      <c r="BK177" s="348"/>
      <c r="BL177" s="348"/>
      <c r="BM177" s="348"/>
      <c r="BN177" s="348"/>
      <c r="BO177" s="348"/>
      <c r="BP177" s="348"/>
      <c r="BQ177" s="348"/>
      <c r="BR177" s="348"/>
      <c r="BS177" s="348"/>
      <c r="BT177" s="348"/>
      <c r="BU177" s="348"/>
      <c r="BV177" s="348"/>
      <c r="BW177" s="348"/>
      <c r="BX177" s="348"/>
      <c r="BY177" s="348"/>
      <c r="BZ177" s="348"/>
      <c r="CA177" s="348"/>
      <c r="CB177" s="348"/>
      <c r="CC177" s="348"/>
      <c r="CD177" s="348"/>
      <c r="CE177" s="348"/>
      <c r="CF177" s="348"/>
      <c r="CG177" s="348"/>
      <c r="CH177" s="348"/>
      <c r="CI177" s="348"/>
      <c r="CJ177" s="348"/>
      <c r="CK177" s="348"/>
      <c r="CL177" s="348"/>
      <c r="CM177" s="348"/>
      <c r="CN177" s="348"/>
      <c r="CO177" s="348"/>
      <c r="CP177" s="348"/>
      <c r="CQ177" s="348"/>
      <c r="CR177" s="348"/>
      <c r="CS177" s="348"/>
      <c r="CT177" s="348"/>
      <c r="CU177" s="348"/>
      <c r="CV177" s="348"/>
      <c r="CW177" s="348"/>
      <c r="CX177" s="348"/>
      <c r="CY177" s="348"/>
      <c r="CZ177" s="348"/>
      <c r="DA177" s="348"/>
      <c r="DB177" s="348"/>
      <c r="DC177" s="348"/>
      <c r="DD177" s="348"/>
      <c r="DE177" s="348"/>
      <c r="DF177" s="348"/>
      <c r="DG177" s="348"/>
      <c r="DH177" s="348"/>
      <c r="DI177" s="348"/>
      <c r="DJ177" s="348"/>
      <c r="DK177" s="348"/>
      <c r="DL177" s="348"/>
      <c r="DM177" s="348"/>
      <c r="DN177" s="348"/>
      <c r="DO177" s="348"/>
      <c r="DP177" s="348"/>
      <c r="DQ177" s="348"/>
      <c r="DR177" s="348"/>
      <c r="DS177" s="348"/>
      <c r="DT177" s="348"/>
      <c r="DU177" s="348"/>
      <c r="DV177" s="348"/>
      <c r="DW177" s="348"/>
      <c r="DX177" s="348"/>
      <c r="DY177" s="348"/>
      <c r="DZ177" s="348"/>
      <c r="EA177" s="348"/>
      <c r="EB177" s="348"/>
      <c r="EC177" s="348"/>
      <c r="ED177" s="348"/>
      <c r="EE177" s="348"/>
      <c r="EF177" s="348"/>
      <c r="EG177" s="348"/>
      <c r="EH177" s="348"/>
      <c r="EI177" s="348"/>
      <c r="EJ177" s="348"/>
      <c r="EK177" s="348"/>
      <c r="EL177" s="348"/>
      <c r="EM177" s="348"/>
      <c r="EN177" s="348"/>
      <c r="EO177" s="348"/>
      <c r="EP177" s="348"/>
      <c r="EQ177" s="348"/>
      <c r="ER177" s="348"/>
      <c r="ES177" s="348"/>
      <c r="ET177" s="348"/>
      <c r="EU177" s="348"/>
      <c r="EV177" s="348"/>
      <c r="EW177" s="348"/>
      <c r="EX177" s="348"/>
      <c r="EY177" s="348"/>
      <c r="EZ177" s="348"/>
    </row>
    <row r="180" spans="1:156" ht="11.25" customHeight="1" x14ac:dyDescent="0.2">
      <c r="A180" s="5" t="s">
        <v>41</v>
      </c>
      <c r="C180" s="1"/>
      <c r="D180" s="1"/>
      <c r="E180" s="1"/>
      <c r="F180" s="1"/>
      <c r="G180" s="1"/>
      <c r="H180" s="1"/>
      <c r="I180" s="1"/>
      <c r="J180" s="1"/>
      <c r="K180" s="1"/>
      <c r="L180" s="6" t="s">
        <v>189</v>
      </c>
      <c r="EZ180" s="45" t="s">
        <v>365</v>
      </c>
    </row>
    <row r="182" spans="1:156" ht="11.25" customHeight="1" x14ac:dyDescent="0.2">
      <c r="A182" s="73" t="s">
        <v>8</v>
      </c>
      <c r="B182" s="74"/>
      <c r="C182" s="75" t="s">
        <v>9</v>
      </c>
      <c r="D182" s="74"/>
      <c r="E182" s="76" t="s">
        <v>10</v>
      </c>
      <c r="F182" s="74"/>
      <c r="G182" s="77" t="s">
        <v>11</v>
      </c>
      <c r="I182" s="125" t="s">
        <v>47</v>
      </c>
      <c r="L182" s="312" t="s">
        <v>0</v>
      </c>
      <c r="M182" s="312"/>
      <c r="N182" s="312"/>
      <c r="O182" s="312"/>
      <c r="P182" s="312"/>
      <c r="Q182" s="312"/>
      <c r="R182" s="312"/>
      <c r="S182" s="312"/>
      <c r="T182" s="312"/>
      <c r="U182" s="312"/>
      <c r="V182" s="312"/>
      <c r="W182" s="312"/>
      <c r="X182" s="312"/>
      <c r="Y182" s="312"/>
      <c r="Z182" s="312"/>
      <c r="AA182" s="312"/>
      <c r="AC182" s="334">
        <v>1</v>
      </c>
      <c r="AD182" s="334"/>
      <c r="AE182" s="334"/>
      <c r="AF182" s="334"/>
      <c r="AG182" s="334">
        <v>2</v>
      </c>
      <c r="AH182" s="334"/>
      <c r="AI182" s="334"/>
      <c r="AJ182" s="334"/>
      <c r="AK182" s="334">
        <v>3</v>
      </c>
      <c r="AL182" s="334"/>
      <c r="AM182" s="334"/>
      <c r="AN182" s="334"/>
      <c r="AO182" s="334">
        <v>4</v>
      </c>
      <c r="AP182" s="334"/>
      <c r="AQ182" s="334"/>
      <c r="AR182" s="334"/>
      <c r="AS182" s="334">
        <v>5</v>
      </c>
      <c r="AT182" s="334"/>
      <c r="AU182" s="334"/>
      <c r="AV182" s="334"/>
      <c r="AW182" s="334">
        <v>6</v>
      </c>
      <c r="AX182" s="334"/>
      <c r="AY182" s="334"/>
      <c r="AZ182" s="334"/>
      <c r="BA182" s="334">
        <v>7</v>
      </c>
      <c r="BB182" s="334"/>
      <c r="BC182" s="334"/>
      <c r="BD182" s="334"/>
      <c r="BE182" s="334">
        <v>8</v>
      </c>
      <c r="BF182" s="334"/>
      <c r="BG182" s="334"/>
      <c r="BH182" s="334"/>
      <c r="BI182" s="334">
        <v>9</v>
      </c>
      <c r="BJ182" s="334"/>
      <c r="BK182" s="334"/>
      <c r="BL182" s="334"/>
      <c r="BM182" s="334">
        <v>10</v>
      </c>
      <c r="BN182" s="334"/>
      <c r="BO182" s="334"/>
      <c r="BP182" s="334"/>
      <c r="BQ182" s="334">
        <v>11</v>
      </c>
      <c r="BR182" s="334"/>
      <c r="BS182" s="334"/>
      <c r="BT182" s="334"/>
      <c r="BU182" s="334">
        <v>12</v>
      </c>
      <c r="BV182" s="334"/>
      <c r="BW182" s="334"/>
      <c r="BX182" s="334"/>
      <c r="BY182" s="334">
        <v>13</v>
      </c>
      <c r="BZ182" s="334"/>
      <c r="CA182" s="334"/>
      <c r="CB182" s="334"/>
      <c r="CC182" s="334">
        <v>14</v>
      </c>
      <c r="CD182" s="334"/>
      <c r="CE182" s="334"/>
      <c r="CF182" s="334"/>
      <c r="CG182" s="334">
        <v>15</v>
      </c>
      <c r="CH182" s="334"/>
      <c r="CI182" s="334"/>
      <c r="CJ182" s="334"/>
      <c r="CK182" s="334">
        <v>16</v>
      </c>
      <c r="CL182" s="334"/>
      <c r="CM182" s="334"/>
      <c r="CN182" s="334"/>
      <c r="CO182" s="334">
        <v>17</v>
      </c>
      <c r="CP182" s="334"/>
      <c r="CQ182" s="334"/>
      <c r="CR182" s="334"/>
      <c r="CS182" s="334">
        <v>18</v>
      </c>
      <c r="CT182" s="334"/>
      <c r="CU182" s="334"/>
      <c r="CV182" s="334"/>
      <c r="CW182" s="334">
        <v>19</v>
      </c>
      <c r="CX182" s="334"/>
      <c r="CY182" s="334"/>
      <c r="CZ182" s="334"/>
      <c r="DA182" s="334">
        <v>20</v>
      </c>
      <c r="DB182" s="334"/>
      <c r="DC182" s="334"/>
      <c r="DD182" s="334"/>
      <c r="DE182" s="334">
        <v>21</v>
      </c>
      <c r="DF182" s="334"/>
      <c r="DG182" s="334"/>
      <c r="DH182" s="334"/>
      <c r="DI182" s="334">
        <v>22</v>
      </c>
      <c r="DJ182" s="334"/>
      <c r="DK182" s="334"/>
      <c r="DL182" s="334"/>
      <c r="DM182" s="334">
        <v>23</v>
      </c>
      <c r="DN182" s="334"/>
      <c r="DO182" s="334"/>
      <c r="DP182" s="334"/>
      <c r="DQ182" s="334">
        <v>24</v>
      </c>
      <c r="DR182" s="334"/>
      <c r="DS182" s="334"/>
      <c r="DT182" s="334"/>
      <c r="DU182" s="334">
        <v>25</v>
      </c>
      <c r="DV182" s="334"/>
      <c r="DW182" s="334"/>
      <c r="DX182" s="334"/>
      <c r="DY182" s="334">
        <v>26</v>
      </c>
      <c r="DZ182" s="334"/>
      <c r="EA182" s="334"/>
      <c r="EB182" s="334"/>
      <c r="EC182" s="334">
        <v>27</v>
      </c>
      <c r="ED182" s="334"/>
      <c r="EE182" s="334"/>
      <c r="EF182" s="334"/>
      <c r="EG182" s="334">
        <v>28</v>
      </c>
      <c r="EH182" s="334"/>
      <c r="EI182" s="334"/>
      <c r="EJ182" s="334"/>
      <c r="EK182" s="334">
        <v>29</v>
      </c>
      <c r="EL182" s="334"/>
      <c r="EM182" s="334"/>
      <c r="EN182" s="334"/>
      <c r="EO182" s="334">
        <v>30</v>
      </c>
      <c r="EP182" s="334"/>
      <c r="EQ182" s="334"/>
      <c r="ER182" s="334"/>
      <c r="ES182" s="334">
        <v>31</v>
      </c>
      <c r="ET182" s="334"/>
      <c r="EU182" s="334"/>
      <c r="EV182" s="334"/>
      <c r="EW182" s="334">
        <v>32</v>
      </c>
      <c r="EX182" s="334"/>
      <c r="EY182" s="334"/>
      <c r="EZ182" s="334"/>
    </row>
    <row r="183" spans="1:156" ht="11.25" customHeight="1" x14ac:dyDescent="0.2">
      <c r="A183" s="73" t="s">
        <v>8</v>
      </c>
      <c r="B183" s="74"/>
      <c r="C183" s="75" t="s">
        <v>9</v>
      </c>
      <c r="D183" s="74"/>
      <c r="E183" s="76" t="s">
        <v>10</v>
      </c>
      <c r="F183" s="74"/>
      <c r="G183" s="77" t="s">
        <v>11</v>
      </c>
      <c r="I183" s="125" t="s">
        <v>47</v>
      </c>
      <c r="L183" s="312" t="s">
        <v>1</v>
      </c>
      <c r="M183" s="312"/>
      <c r="N183" s="312"/>
      <c r="O183" s="312"/>
      <c r="P183" s="312"/>
      <c r="Q183" s="312"/>
      <c r="R183" s="312"/>
      <c r="S183" s="312"/>
      <c r="T183" s="312"/>
      <c r="U183" s="312"/>
      <c r="V183" s="312"/>
      <c r="W183" s="312"/>
      <c r="X183" s="312"/>
      <c r="Y183" s="312"/>
      <c r="Z183" s="312"/>
      <c r="AA183" s="312"/>
      <c r="AC183" s="309"/>
      <c r="AD183" s="309"/>
      <c r="AE183" s="309"/>
      <c r="AF183" s="309"/>
      <c r="AG183" s="309"/>
      <c r="AH183" s="309"/>
      <c r="AI183" s="309"/>
      <c r="AJ183" s="309"/>
      <c r="AK183" s="309"/>
      <c r="AL183" s="309"/>
      <c r="AM183" s="309"/>
      <c r="AN183" s="309"/>
      <c r="AO183" s="309"/>
      <c r="AP183" s="309"/>
      <c r="AQ183" s="309"/>
      <c r="AR183" s="309"/>
      <c r="AS183" s="309"/>
      <c r="AT183" s="309"/>
      <c r="AU183" s="309"/>
      <c r="AV183" s="309"/>
      <c r="AW183" s="309"/>
      <c r="AX183" s="309"/>
      <c r="AY183" s="309"/>
      <c r="AZ183" s="309"/>
      <c r="BA183" s="309"/>
      <c r="BB183" s="309"/>
      <c r="BC183" s="309"/>
      <c r="BD183" s="309"/>
      <c r="BE183" s="309"/>
      <c r="BF183" s="309"/>
      <c r="BG183" s="309"/>
      <c r="BH183" s="309"/>
      <c r="BI183" s="309"/>
      <c r="BJ183" s="309"/>
      <c r="BK183" s="309"/>
      <c r="BL183" s="309"/>
      <c r="BM183" s="309"/>
      <c r="BN183" s="309"/>
      <c r="BO183" s="309"/>
      <c r="BP183" s="309"/>
      <c r="BQ183" s="309"/>
      <c r="BR183" s="309"/>
      <c r="BS183" s="309"/>
      <c r="BT183" s="309"/>
      <c r="BU183" s="309"/>
      <c r="BV183" s="309"/>
      <c r="BW183" s="309"/>
      <c r="BX183" s="309"/>
      <c r="BY183" s="309"/>
      <c r="BZ183" s="309"/>
      <c r="CA183" s="309"/>
      <c r="CB183" s="309"/>
      <c r="CC183" s="309"/>
      <c r="CD183" s="309"/>
      <c r="CE183" s="309"/>
      <c r="CF183" s="309"/>
      <c r="CG183" s="309"/>
      <c r="CH183" s="309"/>
      <c r="CI183" s="309"/>
      <c r="CJ183" s="309"/>
      <c r="CK183" s="309"/>
      <c r="CL183" s="309"/>
      <c r="CM183" s="309"/>
      <c r="CN183" s="309"/>
      <c r="CO183" s="309"/>
      <c r="CP183" s="309"/>
      <c r="CQ183" s="309"/>
      <c r="CR183" s="309"/>
      <c r="CS183" s="309"/>
      <c r="CT183" s="309"/>
      <c r="CU183" s="309"/>
      <c r="CV183" s="309"/>
      <c r="CW183" s="309"/>
      <c r="CX183" s="309"/>
      <c r="CY183" s="309"/>
      <c r="CZ183" s="309"/>
      <c r="DA183" s="309"/>
      <c r="DB183" s="309"/>
      <c r="DC183" s="309"/>
      <c r="DD183" s="309"/>
      <c r="DE183" s="309"/>
      <c r="DF183" s="309"/>
      <c r="DG183" s="309"/>
      <c r="DH183" s="309"/>
      <c r="DI183" s="309"/>
      <c r="DJ183" s="309"/>
      <c r="DK183" s="309"/>
      <c r="DL183" s="309"/>
      <c r="DM183" s="309"/>
      <c r="DN183" s="309"/>
      <c r="DO183" s="309"/>
      <c r="DP183" s="309"/>
      <c r="DQ183" s="309"/>
      <c r="DR183" s="309"/>
      <c r="DS183" s="309"/>
      <c r="DT183" s="309"/>
      <c r="DU183" s="309"/>
      <c r="DV183" s="309"/>
      <c r="DW183" s="309"/>
      <c r="DX183" s="309"/>
      <c r="DY183" s="309"/>
      <c r="DZ183" s="309"/>
      <c r="EA183" s="309"/>
      <c r="EB183" s="309"/>
      <c r="EC183" s="309"/>
      <c r="ED183" s="309"/>
      <c r="EE183" s="309"/>
      <c r="EF183" s="309"/>
      <c r="EG183" s="309"/>
      <c r="EH183" s="309"/>
      <c r="EI183" s="309"/>
      <c r="EJ183" s="309"/>
      <c r="EK183" s="309"/>
      <c r="EL183" s="309"/>
      <c r="EM183" s="309"/>
      <c r="EN183" s="309"/>
      <c r="EO183" s="309"/>
      <c r="EP183" s="309"/>
      <c r="EQ183" s="309"/>
      <c r="ER183" s="309"/>
      <c r="ES183" s="309"/>
      <c r="ET183" s="309"/>
      <c r="EU183" s="309"/>
      <c r="EV183" s="309"/>
      <c r="EW183" s="309"/>
      <c r="EX183" s="309"/>
      <c r="EY183" s="309"/>
      <c r="EZ183" s="309"/>
    </row>
    <row r="184" spans="1:156" ht="11.25" customHeight="1" x14ac:dyDescent="0.2">
      <c r="A184" s="73" t="s">
        <v>8</v>
      </c>
      <c r="B184" s="74"/>
      <c r="C184" s="75" t="s">
        <v>9</v>
      </c>
      <c r="D184" s="74"/>
      <c r="E184" s="76" t="s">
        <v>10</v>
      </c>
      <c r="F184" s="74"/>
      <c r="G184" s="77" t="s">
        <v>11</v>
      </c>
      <c r="I184" s="125" t="s">
        <v>47</v>
      </c>
      <c r="L184" s="312" t="s">
        <v>94</v>
      </c>
      <c r="M184" s="312"/>
      <c r="N184" s="312"/>
      <c r="O184" s="312"/>
      <c r="P184" s="312"/>
      <c r="Q184" s="312"/>
      <c r="R184" s="312"/>
      <c r="S184" s="312"/>
      <c r="T184" s="312"/>
      <c r="U184" s="312"/>
      <c r="V184" s="312"/>
      <c r="W184" s="312"/>
      <c r="X184" s="312"/>
      <c r="Y184" s="312"/>
      <c r="Z184" s="312"/>
      <c r="AA184" s="312"/>
      <c r="AC184" s="333" t="s">
        <v>100</v>
      </c>
      <c r="AD184" s="333"/>
      <c r="AE184" s="333"/>
      <c r="AF184" s="333"/>
      <c r="AG184" s="302"/>
      <c r="AH184" s="302"/>
      <c r="AI184" s="302"/>
      <c r="AJ184" s="302"/>
      <c r="AK184" s="302"/>
      <c r="AL184" s="302"/>
      <c r="AM184" s="302"/>
      <c r="AN184" s="302"/>
      <c r="AO184" s="302"/>
      <c r="AP184" s="302"/>
      <c r="AQ184" s="302"/>
      <c r="AR184" s="302"/>
      <c r="AS184" s="302"/>
      <c r="AT184" s="302"/>
      <c r="AU184" s="302"/>
      <c r="AV184" s="302"/>
      <c r="AW184" s="302"/>
      <c r="AX184" s="302"/>
      <c r="AY184" s="302"/>
      <c r="AZ184" s="302"/>
      <c r="BA184" s="302"/>
      <c r="BB184" s="302"/>
      <c r="BC184" s="302"/>
      <c r="BD184" s="302"/>
      <c r="BE184" s="302"/>
      <c r="BF184" s="302"/>
      <c r="BG184" s="302"/>
      <c r="BH184" s="302"/>
      <c r="BI184" s="302"/>
      <c r="BJ184" s="302"/>
      <c r="BK184" s="302"/>
      <c r="BL184" s="302"/>
      <c r="BM184" s="302"/>
      <c r="BN184" s="302"/>
      <c r="BO184" s="302"/>
      <c r="BP184" s="302"/>
      <c r="BQ184" s="302"/>
      <c r="BR184" s="302"/>
      <c r="BS184" s="302"/>
      <c r="BT184" s="302"/>
      <c r="BU184" s="302"/>
      <c r="BV184" s="302"/>
      <c r="BW184" s="302"/>
      <c r="BX184" s="302"/>
      <c r="BY184" s="302"/>
      <c r="BZ184" s="302"/>
      <c r="CA184" s="302"/>
      <c r="CB184" s="302"/>
      <c r="CC184" s="302"/>
      <c r="CD184" s="302"/>
      <c r="CE184" s="302"/>
      <c r="CF184" s="302"/>
      <c r="CG184" s="302"/>
      <c r="CH184" s="302"/>
      <c r="CI184" s="302"/>
      <c r="CJ184" s="302"/>
      <c r="CK184" s="302"/>
      <c r="CL184" s="302"/>
      <c r="CM184" s="302"/>
      <c r="CN184" s="302"/>
      <c r="CO184" s="302"/>
      <c r="CP184" s="302"/>
      <c r="CQ184" s="302"/>
      <c r="CR184" s="302"/>
      <c r="CS184" s="302"/>
      <c r="CT184" s="302"/>
      <c r="CU184" s="302"/>
      <c r="CV184" s="302"/>
      <c r="CW184" s="302"/>
      <c r="CX184" s="302"/>
      <c r="CY184" s="302"/>
      <c r="CZ184" s="302"/>
      <c r="DA184" s="302"/>
      <c r="DB184" s="302"/>
      <c r="DC184" s="302"/>
      <c r="DD184" s="302"/>
      <c r="DE184" s="302"/>
      <c r="DF184" s="302"/>
      <c r="DG184" s="302"/>
      <c r="DH184" s="302"/>
      <c r="DI184" s="302"/>
      <c r="DJ184" s="302"/>
      <c r="DK184" s="302"/>
      <c r="DL184" s="302"/>
      <c r="DM184" s="302"/>
      <c r="DN184" s="302"/>
      <c r="DO184" s="302"/>
      <c r="DP184" s="302"/>
      <c r="DQ184" s="302"/>
      <c r="DR184" s="302"/>
      <c r="DS184" s="302"/>
      <c r="DT184" s="302"/>
      <c r="DU184" s="302"/>
      <c r="DV184" s="302"/>
      <c r="DW184" s="302"/>
      <c r="DX184" s="302"/>
      <c r="DY184" s="302"/>
      <c r="DZ184" s="302"/>
      <c r="EA184" s="302"/>
      <c r="EB184" s="302"/>
      <c r="EC184" s="302"/>
      <c r="ED184" s="302"/>
      <c r="EE184" s="302"/>
      <c r="EF184" s="302"/>
      <c r="EG184" s="302"/>
      <c r="EH184" s="302"/>
      <c r="EI184" s="302"/>
      <c r="EJ184" s="302"/>
      <c r="EK184" s="302"/>
      <c r="EL184" s="302"/>
      <c r="EM184" s="302"/>
      <c r="EN184" s="302"/>
      <c r="EO184" s="302"/>
      <c r="EP184" s="302"/>
      <c r="EQ184" s="302"/>
      <c r="ER184" s="302"/>
      <c r="ES184" s="302"/>
      <c r="ET184" s="302"/>
      <c r="EU184" s="302"/>
      <c r="EV184" s="302"/>
      <c r="EW184" s="302"/>
      <c r="EX184" s="302"/>
      <c r="EY184" s="302"/>
      <c r="EZ184" s="302"/>
    </row>
    <row r="185" spans="1:156" ht="11.25" customHeight="1" x14ac:dyDescent="0.2">
      <c r="A185" s="73" t="s">
        <v>8</v>
      </c>
      <c r="B185" s="74"/>
      <c r="C185" s="75" t="s">
        <v>9</v>
      </c>
      <c r="D185" s="74"/>
      <c r="E185" s="76" t="s">
        <v>10</v>
      </c>
      <c r="F185" s="74"/>
      <c r="G185" s="77" t="s">
        <v>11</v>
      </c>
      <c r="I185" s="125" t="s">
        <v>47</v>
      </c>
      <c r="L185" s="312" t="s">
        <v>95</v>
      </c>
      <c r="M185" s="312"/>
      <c r="N185" s="312"/>
      <c r="O185" s="312"/>
      <c r="P185" s="312"/>
      <c r="Q185" s="312"/>
      <c r="R185" s="312"/>
      <c r="S185" s="312"/>
      <c r="T185" s="312"/>
      <c r="U185" s="312"/>
      <c r="V185" s="312"/>
      <c r="W185" s="312"/>
      <c r="X185" s="312"/>
      <c r="Y185" s="312"/>
      <c r="Z185" s="312"/>
      <c r="AA185" s="312"/>
      <c r="AC185" s="302"/>
      <c r="AD185" s="302"/>
      <c r="AE185" s="302"/>
      <c r="AF185" s="302"/>
      <c r="AG185" s="302"/>
      <c r="AH185" s="302"/>
      <c r="AI185" s="302"/>
      <c r="AJ185" s="302"/>
      <c r="AK185" s="302"/>
      <c r="AL185" s="302"/>
      <c r="AM185" s="302"/>
      <c r="AN185" s="302"/>
      <c r="AO185" s="302"/>
      <c r="AP185" s="302"/>
      <c r="AQ185" s="302"/>
      <c r="AR185" s="302"/>
      <c r="AS185" s="302"/>
      <c r="AT185" s="302"/>
      <c r="AU185" s="302"/>
      <c r="AV185" s="302"/>
      <c r="AW185" s="302"/>
      <c r="AX185" s="302"/>
      <c r="AY185" s="302"/>
      <c r="AZ185" s="302"/>
      <c r="BA185" s="302"/>
      <c r="BB185" s="302"/>
      <c r="BC185" s="302"/>
      <c r="BD185" s="302"/>
      <c r="BE185" s="302"/>
      <c r="BF185" s="302"/>
      <c r="BG185" s="302"/>
      <c r="BH185" s="302"/>
      <c r="BI185" s="302"/>
      <c r="BJ185" s="302"/>
      <c r="BK185" s="302"/>
      <c r="BL185" s="302"/>
      <c r="BM185" s="302"/>
      <c r="BN185" s="302"/>
      <c r="BO185" s="302"/>
      <c r="BP185" s="302"/>
      <c r="BQ185" s="302"/>
      <c r="BR185" s="302"/>
      <c r="BS185" s="302"/>
      <c r="BT185" s="302"/>
      <c r="BU185" s="302"/>
      <c r="BV185" s="302"/>
      <c r="BW185" s="302"/>
      <c r="BX185" s="302"/>
      <c r="BY185" s="302"/>
      <c r="BZ185" s="302"/>
      <c r="CA185" s="302"/>
      <c r="CB185" s="302"/>
      <c r="CC185" s="302"/>
      <c r="CD185" s="302"/>
      <c r="CE185" s="302"/>
      <c r="CF185" s="302"/>
      <c r="CG185" s="302"/>
      <c r="CH185" s="302"/>
      <c r="CI185" s="302"/>
      <c r="CJ185" s="302"/>
      <c r="CK185" s="302"/>
      <c r="CL185" s="302"/>
      <c r="CM185" s="302"/>
      <c r="CN185" s="302"/>
      <c r="CO185" s="302"/>
      <c r="CP185" s="302"/>
      <c r="CQ185" s="302"/>
      <c r="CR185" s="302"/>
      <c r="CS185" s="302"/>
      <c r="CT185" s="302"/>
      <c r="CU185" s="302"/>
      <c r="CV185" s="302"/>
      <c r="CW185" s="302"/>
      <c r="CX185" s="302"/>
      <c r="CY185" s="302"/>
      <c r="CZ185" s="302"/>
      <c r="DA185" s="302"/>
      <c r="DB185" s="302"/>
      <c r="DC185" s="302"/>
      <c r="DD185" s="302"/>
      <c r="DE185" s="302"/>
      <c r="DF185" s="302"/>
      <c r="DG185" s="302"/>
      <c r="DH185" s="302"/>
      <c r="DI185" s="302"/>
      <c r="DJ185" s="302"/>
      <c r="DK185" s="302"/>
      <c r="DL185" s="302"/>
      <c r="DM185" s="302"/>
      <c r="DN185" s="302"/>
      <c r="DO185" s="302"/>
      <c r="DP185" s="302"/>
      <c r="DQ185" s="302"/>
      <c r="DR185" s="302"/>
      <c r="DS185" s="302"/>
      <c r="DT185" s="302"/>
      <c r="DU185" s="302"/>
      <c r="DV185" s="302"/>
      <c r="DW185" s="302"/>
      <c r="DX185" s="302"/>
      <c r="DY185" s="302"/>
      <c r="DZ185" s="302"/>
      <c r="EA185" s="302"/>
      <c r="EB185" s="302"/>
      <c r="EC185" s="302"/>
      <c r="ED185" s="302"/>
      <c r="EE185" s="302"/>
      <c r="EF185" s="302"/>
      <c r="EG185" s="302"/>
      <c r="EH185" s="302"/>
      <c r="EI185" s="302"/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</row>
    <row r="186" spans="1:156" ht="11.25" customHeight="1" x14ac:dyDescent="0.2">
      <c r="A186" s="73" t="s">
        <v>8</v>
      </c>
      <c r="B186" s="74"/>
      <c r="C186" s="75" t="s">
        <v>9</v>
      </c>
      <c r="D186" s="74"/>
      <c r="E186" s="76" t="s">
        <v>10</v>
      </c>
      <c r="F186" s="74"/>
      <c r="G186" s="77" t="s">
        <v>11</v>
      </c>
      <c r="I186" s="125" t="s">
        <v>47</v>
      </c>
      <c r="L186" s="312" t="s">
        <v>96</v>
      </c>
      <c r="M186" s="312"/>
      <c r="N186" s="312"/>
      <c r="O186" s="312"/>
      <c r="P186" s="312"/>
      <c r="Q186" s="312"/>
      <c r="R186" s="312"/>
      <c r="S186" s="312"/>
      <c r="T186" s="312"/>
      <c r="U186" s="312"/>
      <c r="V186" s="312"/>
      <c r="W186" s="312"/>
      <c r="X186" s="312"/>
      <c r="Y186" s="312"/>
      <c r="Z186" s="312"/>
      <c r="AA186" s="312"/>
      <c r="AC186" s="302"/>
      <c r="AD186" s="302"/>
      <c r="AE186" s="302"/>
      <c r="AF186" s="302"/>
      <c r="AG186" s="302"/>
      <c r="AH186" s="302"/>
      <c r="AI186" s="302"/>
      <c r="AJ186" s="302"/>
      <c r="AK186" s="302"/>
      <c r="AL186" s="302"/>
      <c r="AM186" s="302"/>
      <c r="AN186" s="302"/>
      <c r="AO186" s="302"/>
      <c r="AP186" s="302"/>
      <c r="AQ186" s="302"/>
      <c r="AR186" s="302"/>
      <c r="AS186" s="302"/>
      <c r="AT186" s="302"/>
      <c r="AU186" s="302"/>
      <c r="AV186" s="302"/>
      <c r="AW186" s="302"/>
      <c r="AX186" s="302"/>
      <c r="AY186" s="302"/>
      <c r="AZ186" s="302"/>
      <c r="BA186" s="302"/>
      <c r="BB186" s="302"/>
      <c r="BC186" s="302"/>
      <c r="BD186" s="302"/>
      <c r="BE186" s="302"/>
      <c r="BF186" s="302"/>
      <c r="BG186" s="302"/>
      <c r="BH186" s="302"/>
      <c r="BI186" s="302"/>
      <c r="BJ186" s="302"/>
      <c r="BK186" s="302"/>
      <c r="BL186" s="302"/>
      <c r="BM186" s="302"/>
      <c r="BN186" s="302"/>
      <c r="BO186" s="302"/>
      <c r="BP186" s="302"/>
      <c r="BQ186" s="302"/>
      <c r="BR186" s="302"/>
      <c r="BS186" s="302"/>
      <c r="BT186" s="302"/>
      <c r="BU186" s="302"/>
      <c r="BV186" s="302"/>
      <c r="BW186" s="302"/>
      <c r="BX186" s="302"/>
      <c r="BY186" s="302"/>
      <c r="BZ186" s="302"/>
      <c r="CA186" s="302"/>
      <c r="CB186" s="302"/>
      <c r="CC186" s="302"/>
      <c r="CD186" s="302"/>
      <c r="CE186" s="302"/>
      <c r="CF186" s="302"/>
      <c r="CG186" s="302"/>
      <c r="CH186" s="302"/>
      <c r="CI186" s="302"/>
      <c r="CJ186" s="302"/>
      <c r="CK186" s="302"/>
      <c r="CL186" s="302"/>
      <c r="CM186" s="302"/>
      <c r="CN186" s="302"/>
      <c r="CO186" s="302"/>
      <c r="CP186" s="302"/>
      <c r="CQ186" s="302"/>
      <c r="CR186" s="302"/>
      <c r="CS186" s="302"/>
      <c r="CT186" s="302"/>
      <c r="CU186" s="302"/>
      <c r="CV186" s="302"/>
      <c r="CW186" s="302"/>
      <c r="CX186" s="302"/>
      <c r="CY186" s="302"/>
      <c r="CZ186" s="302"/>
      <c r="DA186" s="302"/>
      <c r="DB186" s="302"/>
      <c r="DC186" s="302"/>
      <c r="DD186" s="302"/>
      <c r="DE186" s="302"/>
      <c r="DF186" s="302"/>
      <c r="DG186" s="302"/>
      <c r="DH186" s="302"/>
      <c r="DI186" s="302"/>
      <c r="DJ186" s="302"/>
      <c r="DK186" s="302"/>
      <c r="DL186" s="302"/>
      <c r="DM186" s="302"/>
      <c r="DN186" s="302"/>
      <c r="DO186" s="302"/>
      <c r="DP186" s="302"/>
      <c r="DQ186" s="302"/>
      <c r="DR186" s="302"/>
      <c r="DS186" s="302"/>
      <c r="DT186" s="302"/>
      <c r="DU186" s="302"/>
      <c r="DV186" s="302"/>
      <c r="DW186" s="302"/>
      <c r="DX186" s="302"/>
      <c r="DY186" s="302"/>
      <c r="DZ186" s="302"/>
      <c r="EA186" s="302"/>
      <c r="EB186" s="302"/>
      <c r="EC186" s="302"/>
      <c r="ED186" s="302"/>
      <c r="EE186" s="302"/>
      <c r="EF186" s="302"/>
      <c r="EG186" s="302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02"/>
      <c r="EZ186" s="302"/>
    </row>
    <row r="187" spans="1:156" ht="11.25" customHeight="1" x14ac:dyDescent="0.2">
      <c r="A187" s="73" t="s">
        <v>8</v>
      </c>
      <c r="B187" s="74"/>
      <c r="C187" s="75" t="s">
        <v>9</v>
      </c>
      <c r="D187" s="74"/>
      <c r="E187" s="76" t="s">
        <v>10</v>
      </c>
      <c r="F187" s="74"/>
      <c r="G187" s="77" t="s">
        <v>11</v>
      </c>
      <c r="I187" s="125" t="s">
        <v>47</v>
      </c>
      <c r="L187" s="312" t="s">
        <v>97</v>
      </c>
      <c r="M187" s="312"/>
      <c r="N187" s="312"/>
      <c r="O187" s="312"/>
      <c r="P187" s="312"/>
      <c r="Q187" s="312"/>
      <c r="R187" s="312"/>
      <c r="S187" s="312"/>
      <c r="T187" s="312"/>
      <c r="U187" s="312"/>
      <c r="V187" s="312"/>
      <c r="W187" s="312"/>
      <c r="X187" s="312"/>
      <c r="Y187" s="312"/>
      <c r="Z187" s="312"/>
      <c r="AA187" s="312"/>
      <c r="AC187" s="302"/>
      <c r="AD187" s="302"/>
      <c r="AE187" s="302"/>
      <c r="AF187" s="302"/>
      <c r="AG187" s="302"/>
      <c r="AH187" s="302"/>
      <c r="AI187" s="302"/>
      <c r="AJ187" s="302"/>
      <c r="AK187" s="302"/>
      <c r="AL187" s="302"/>
      <c r="AM187" s="302"/>
      <c r="AN187" s="302"/>
      <c r="AO187" s="302"/>
      <c r="AP187" s="302"/>
      <c r="AQ187" s="302"/>
      <c r="AR187" s="302"/>
      <c r="AS187" s="302"/>
      <c r="AT187" s="302"/>
      <c r="AU187" s="302"/>
      <c r="AV187" s="302"/>
      <c r="AW187" s="302"/>
      <c r="AX187" s="302"/>
      <c r="AY187" s="302"/>
      <c r="AZ187" s="302"/>
      <c r="BA187" s="302"/>
      <c r="BB187" s="302"/>
      <c r="BC187" s="302"/>
      <c r="BD187" s="302"/>
      <c r="BE187" s="302"/>
      <c r="BF187" s="302"/>
      <c r="BG187" s="302"/>
      <c r="BH187" s="302"/>
      <c r="BI187" s="302"/>
      <c r="BJ187" s="302"/>
      <c r="BK187" s="302"/>
      <c r="BL187" s="302"/>
      <c r="BM187" s="302"/>
      <c r="BN187" s="302"/>
      <c r="BO187" s="302"/>
      <c r="BP187" s="302"/>
      <c r="BQ187" s="302"/>
      <c r="BR187" s="302"/>
      <c r="BS187" s="302"/>
      <c r="BT187" s="302"/>
      <c r="BU187" s="302"/>
      <c r="BV187" s="302"/>
      <c r="BW187" s="302"/>
      <c r="BX187" s="302"/>
      <c r="BY187" s="302"/>
      <c r="BZ187" s="302"/>
      <c r="CA187" s="302"/>
      <c r="CB187" s="302"/>
      <c r="CC187" s="302"/>
      <c r="CD187" s="302"/>
      <c r="CE187" s="302"/>
      <c r="CF187" s="302"/>
      <c r="CG187" s="302"/>
      <c r="CH187" s="302"/>
      <c r="CI187" s="302"/>
      <c r="CJ187" s="302"/>
      <c r="CK187" s="302"/>
      <c r="CL187" s="302"/>
      <c r="CM187" s="302"/>
      <c r="CN187" s="302"/>
      <c r="CO187" s="302"/>
      <c r="CP187" s="302"/>
      <c r="CQ187" s="302"/>
      <c r="CR187" s="302"/>
      <c r="CS187" s="302"/>
      <c r="CT187" s="302"/>
      <c r="CU187" s="302"/>
      <c r="CV187" s="302"/>
      <c r="CW187" s="302"/>
      <c r="CX187" s="302"/>
      <c r="CY187" s="302"/>
      <c r="CZ187" s="302"/>
      <c r="DA187" s="302"/>
      <c r="DB187" s="302"/>
      <c r="DC187" s="302"/>
      <c r="DD187" s="302"/>
      <c r="DE187" s="302"/>
      <c r="DF187" s="302"/>
      <c r="DG187" s="302"/>
      <c r="DH187" s="302"/>
      <c r="DI187" s="302"/>
      <c r="DJ187" s="302"/>
      <c r="DK187" s="302"/>
      <c r="DL187" s="302"/>
      <c r="DM187" s="302"/>
      <c r="DN187" s="302"/>
      <c r="DO187" s="302"/>
      <c r="DP187" s="302"/>
      <c r="DQ187" s="302"/>
      <c r="DR187" s="302"/>
      <c r="DS187" s="302"/>
      <c r="DT187" s="302"/>
      <c r="DU187" s="302"/>
      <c r="DV187" s="302"/>
      <c r="DW187" s="302"/>
      <c r="DX187" s="302"/>
      <c r="DY187" s="302"/>
      <c r="DZ187" s="302"/>
      <c r="EA187" s="302"/>
      <c r="EB187" s="302"/>
      <c r="EC187" s="302"/>
      <c r="ED187" s="302"/>
      <c r="EE187" s="302"/>
      <c r="EF187" s="302"/>
      <c r="EG187" s="302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</row>
    <row r="188" spans="1:156" ht="11.25" customHeight="1" x14ac:dyDescent="0.2">
      <c r="A188" s="73" t="s">
        <v>8</v>
      </c>
      <c r="B188" s="74"/>
      <c r="C188" s="75" t="s">
        <v>9</v>
      </c>
      <c r="D188" s="74"/>
      <c r="E188" s="76" t="s">
        <v>10</v>
      </c>
      <c r="F188" s="74"/>
      <c r="G188" s="77" t="s">
        <v>11</v>
      </c>
      <c r="I188" s="125" t="s">
        <v>47</v>
      </c>
      <c r="L188" s="312" t="s">
        <v>98</v>
      </c>
      <c r="M188" s="312"/>
      <c r="N188" s="312"/>
      <c r="O188" s="312"/>
      <c r="P188" s="312"/>
      <c r="Q188" s="312"/>
      <c r="R188" s="312"/>
      <c r="S188" s="312"/>
      <c r="T188" s="312"/>
      <c r="U188" s="312"/>
      <c r="V188" s="312"/>
      <c r="W188" s="312"/>
      <c r="X188" s="312"/>
      <c r="Y188" s="312"/>
      <c r="Z188" s="312"/>
      <c r="AA188" s="312"/>
      <c r="AC188" s="302"/>
      <c r="AD188" s="302"/>
      <c r="AE188" s="302"/>
      <c r="AF188" s="302"/>
      <c r="AG188" s="302"/>
      <c r="AH188" s="302"/>
      <c r="AI188" s="302"/>
      <c r="AJ188" s="302"/>
      <c r="AK188" s="302"/>
      <c r="AL188" s="302"/>
      <c r="AM188" s="302"/>
      <c r="AN188" s="302"/>
      <c r="AO188" s="302"/>
      <c r="AP188" s="302"/>
      <c r="AQ188" s="302"/>
      <c r="AR188" s="302"/>
      <c r="AS188" s="302"/>
      <c r="AT188" s="302"/>
      <c r="AU188" s="302"/>
      <c r="AV188" s="302"/>
      <c r="AW188" s="302"/>
      <c r="AX188" s="302"/>
      <c r="AY188" s="302"/>
      <c r="AZ188" s="302"/>
      <c r="BA188" s="302"/>
      <c r="BB188" s="302"/>
      <c r="BC188" s="302"/>
      <c r="BD188" s="302"/>
      <c r="BE188" s="302"/>
      <c r="BF188" s="302"/>
      <c r="BG188" s="302"/>
      <c r="BH188" s="302"/>
      <c r="BI188" s="302"/>
      <c r="BJ188" s="302"/>
      <c r="BK188" s="302"/>
      <c r="BL188" s="302"/>
      <c r="BM188" s="302"/>
      <c r="BN188" s="302"/>
      <c r="BO188" s="302"/>
      <c r="BP188" s="302"/>
      <c r="BQ188" s="302"/>
      <c r="BR188" s="302"/>
      <c r="BS188" s="302"/>
      <c r="BT188" s="302"/>
      <c r="BU188" s="302"/>
      <c r="BV188" s="302"/>
      <c r="BW188" s="302"/>
      <c r="BX188" s="302"/>
      <c r="BY188" s="302"/>
      <c r="BZ188" s="302"/>
      <c r="CA188" s="302"/>
      <c r="CB188" s="302"/>
      <c r="CC188" s="302"/>
      <c r="CD188" s="302"/>
      <c r="CE188" s="302"/>
      <c r="CF188" s="302"/>
      <c r="CG188" s="302"/>
      <c r="CH188" s="302"/>
      <c r="CI188" s="302"/>
      <c r="CJ188" s="302"/>
      <c r="CK188" s="302"/>
      <c r="CL188" s="302"/>
      <c r="CM188" s="302"/>
      <c r="CN188" s="302"/>
      <c r="CO188" s="302"/>
      <c r="CP188" s="302"/>
      <c r="CQ188" s="302"/>
      <c r="CR188" s="302"/>
      <c r="CS188" s="302"/>
      <c r="CT188" s="302"/>
      <c r="CU188" s="302"/>
      <c r="CV188" s="302"/>
      <c r="CW188" s="302"/>
      <c r="CX188" s="302"/>
      <c r="CY188" s="302"/>
      <c r="CZ188" s="302"/>
      <c r="DA188" s="302"/>
      <c r="DB188" s="302"/>
      <c r="DC188" s="302"/>
      <c r="DD188" s="302"/>
      <c r="DE188" s="302"/>
      <c r="DF188" s="302"/>
      <c r="DG188" s="302"/>
      <c r="DH188" s="302"/>
      <c r="DI188" s="302"/>
      <c r="DJ188" s="302"/>
      <c r="DK188" s="302"/>
      <c r="DL188" s="302"/>
      <c r="DM188" s="302"/>
      <c r="DN188" s="302"/>
      <c r="DO188" s="302"/>
      <c r="DP188" s="302"/>
      <c r="DQ188" s="302"/>
      <c r="DR188" s="302"/>
      <c r="DS188" s="302"/>
      <c r="DT188" s="302"/>
      <c r="DU188" s="302"/>
      <c r="DV188" s="302"/>
      <c r="DW188" s="302"/>
      <c r="DX188" s="302"/>
      <c r="DY188" s="302"/>
      <c r="DZ188" s="302"/>
      <c r="EA188" s="302"/>
      <c r="EB188" s="302"/>
      <c r="EC188" s="302"/>
      <c r="ED188" s="302"/>
      <c r="EE188" s="302"/>
      <c r="EF188" s="302"/>
      <c r="EG188" s="302"/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302"/>
      <c r="ET188" s="302"/>
      <c r="EU188" s="302"/>
      <c r="EV188" s="302"/>
      <c r="EW188" s="302"/>
      <c r="EX188" s="302"/>
      <c r="EY188" s="302"/>
      <c r="EZ188" s="302"/>
    </row>
    <row r="189" spans="1:156" ht="11.25" customHeight="1" x14ac:dyDescent="0.2">
      <c r="A189" s="73" t="s">
        <v>8</v>
      </c>
      <c r="B189" s="74"/>
      <c r="C189" s="75" t="s">
        <v>9</v>
      </c>
      <c r="D189" s="74"/>
      <c r="E189" s="76" t="s">
        <v>10</v>
      </c>
      <c r="F189" s="74"/>
      <c r="G189" s="77" t="s">
        <v>11</v>
      </c>
      <c r="I189" s="125" t="s">
        <v>47</v>
      </c>
      <c r="L189" s="312" t="s">
        <v>99</v>
      </c>
      <c r="M189" s="312"/>
      <c r="N189" s="312"/>
      <c r="O189" s="312"/>
      <c r="P189" s="312"/>
      <c r="Q189" s="312"/>
      <c r="R189" s="312"/>
      <c r="S189" s="312"/>
      <c r="T189" s="312"/>
      <c r="U189" s="312"/>
      <c r="V189" s="312"/>
      <c r="W189" s="312"/>
      <c r="X189" s="312"/>
      <c r="Y189" s="312"/>
      <c r="Z189" s="312"/>
      <c r="AA189" s="312"/>
      <c r="AC189" s="302"/>
      <c r="AD189" s="302"/>
      <c r="AE189" s="302"/>
      <c r="AF189" s="302"/>
      <c r="AG189" s="302"/>
      <c r="AH189" s="302"/>
      <c r="AI189" s="302"/>
      <c r="AJ189" s="302"/>
      <c r="AK189" s="302"/>
      <c r="AL189" s="302"/>
      <c r="AM189" s="302"/>
      <c r="AN189" s="302"/>
      <c r="AO189" s="302"/>
      <c r="AP189" s="302"/>
      <c r="AQ189" s="302"/>
      <c r="AR189" s="302"/>
      <c r="AS189" s="302"/>
      <c r="AT189" s="302"/>
      <c r="AU189" s="302"/>
      <c r="AV189" s="302"/>
      <c r="AW189" s="302"/>
      <c r="AX189" s="302"/>
      <c r="AY189" s="302"/>
      <c r="AZ189" s="302"/>
      <c r="BA189" s="302"/>
      <c r="BB189" s="302"/>
      <c r="BC189" s="302"/>
      <c r="BD189" s="302"/>
      <c r="BE189" s="302"/>
      <c r="BF189" s="302"/>
      <c r="BG189" s="302"/>
      <c r="BH189" s="302"/>
      <c r="BI189" s="302"/>
      <c r="BJ189" s="302"/>
      <c r="BK189" s="302"/>
      <c r="BL189" s="302"/>
      <c r="BM189" s="302"/>
      <c r="BN189" s="302"/>
      <c r="BO189" s="302"/>
      <c r="BP189" s="302"/>
      <c r="BQ189" s="302"/>
      <c r="BR189" s="302"/>
      <c r="BS189" s="302"/>
      <c r="BT189" s="302"/>
      <c r="BU189" s="302"/>
      <c r="BV189" s="302"/>
      <c r="BW189" s="302"/>
      <c r="BX189" s="302"/>
      <c r="BY189" s="302"/>
      <c r="BZ189" s="302"/>
      <c r="CA189" s="302"/>
      <c r="CB189" s="302"/>
      <c r="CC189" s="302"/>
      <c r="CD189" s="302"/>
      <c r="CE189" s="302"/>
      <c r="CF189" s="302"/>
      <c r="CG189" s="302"/>
      <c r="CH189" s="302"/>
      <c r="CI189" s="302"/>
      <c r="CJ189" s="302"/>
      <c r="CK189" s="302"/>
      <c r="CL189" s="302"/>
      <c r="CM189" s="302"/>
      <c r="CN189" s="302"/>
      <c r="CO189" s="302"/>
      <c r="CP189" s="302"/>
      <c r="CQ189" s="302"/>
      <c r="CR189" s="302"/>
      <c r="CS189" s="302"/>
      <c r="CT189" s="302"/>
      <c r="CU189" s="302"/>
      <c r="CV189" s="302"/>
      <c r="CW189" s="302"/>
      <c r="CX189" s="302"/>
      <c r="CY189" s="302"/>
      <c r="CZ189" s="302"/>
      <c r="DA189" s="302"/>
      <c r="DB189" s="302"/>
      <c r="DC189" s="302"/>
      <c r="DD189" s="302"/>
      <c r="DE189" s="302"/>
      <c r="DF189" s="302"/>
      <c r="DG189" s="302"/>
      <c r="DH189" s="302"/>
      <c r="DI189" s="302"/>
      <c r="DJ189" s="302"/>
      <c r="DK189" s="302"/>
      <c r="DL189" s="302"/>
      <c r="DM189" s="302"/>
      <c r="DN189" s="302"/>
      <c r="DO189" s="302"/>
      <c r="DP189" s="302"/>
      <c r="DQ189" s="302"/>
      <c r="DR189" s="302"/>
      <c r="DS189" s="302"/>
      <c r="DT189" s="302"/>
      <c r="DU189" s="302"/>
      <c r="DV189" s="302"/>
      <c r="DW189" s="302"/>
      <c r="DX189" s="302"/>
      <c r="DY189" s="302"/>
      <c r="DZ189" s="302"/>
      <c r="EA189" s="302"/>
      <c r="EB189" s="302"/>
      <c r="EC189" s="302"/>
      <c r="ED189" s="302"/>
      <c r="EE189" s="302"/>
      <c r="EF189" s="302"/>
      <c r="EG189" s="302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</row>
    <row r="192" spans="1:156" ht="11.25" customHeight="1" x14ac:dyDescent="0.2">
      <c r="A192" s="5" t="s">
        <v>42</v>
      </c>
      <c r="C192" s="1"/>
      <c r="D192" s="1"/>
      <c r="E192" s="1"/>
      <c r="F192" s="1"/>
      <c r="G192" s="1"/>
      <c r="H192" s="1"/>
      <c r="I192" s="1"/>
      <c r="J192" s="1"/>
      <c r="K192" s="1"/>
      <c r="L192" s="6" t="s">
        <v>190</v>
      </c>
      <c r="M192" s="1"/>
      <c r="N192" s="1"/>
      <c r="O192" s="1"/>
      <c r="P192" s="1"/>
      <c r="Q192" s="1"/>
      <c r="EZ192" s="45"/>
    </row>
    <row r="194" spans="1:156" ht="11.25" customHeight="1" x14ac:dyDescent="0.2">
      <c r="A194" s="73" t="s">
        <v>8</v>
      </c>
      <c r="B194" s="74"/>
      <c r="C194" s="75" t="s">
        <v>9</v>
      </c>
      <c r="D194" s="74"/>
      <c r="E194" s="76" t="s">
        <v>10</v>
      </c>
      <c r="F194" s="74"/>
      <c r="G194" s="77" t="s">
        <v>11</v>
      </c>
      <c r="I194" s="125" t="s">
        <v>47</v>
      </c>
      <c r="L194" s="308" t="s">
        <v>58</v>
      </c>
      <c r="M194" s="308"/>
      <c r="N194" s="308"/>
      <c r="O194" s="308"/>
      <c r="P194" s="308"/>
      <c r="Q194" s="308"/>
      <c r="R194" s="308"/>
      <c r="S194" s="308"/>
      <c r="T194" s="308"/>
      <c r="U194" s="308"/>
      <c r="V194" s="254" t="s">
        <v>105</v>
      </c>
      <c r="W194" s="255"/>
      <c r="X194" s="255"/>
      <c r="Y194" s="255"/>
      <c r="Z194" s="255"/>
      <c r="AA194" s="256"/>
      <c r="AB194" s="302" t="s">
        <v>1</v>
      </c>
      <c r="AC194" s="302"/>
      <c r="AD194" s="302"/>
      <c r="AE194" s="302"/>
      <c r="AF194" s="304" t="s">
        <v>5</v>
      </c>
      <c r="AG194" s="304"/>
      <c r="AH194" s="304"/>
      <c r="AI194" s="304"/>
      <c r="AJ194" s="310" t="s">
        <v>2</v>
      </c>
      <c r="AK194" s="310"/>
      <c r="AL194" s="310"/>
      <c r="AM194" s="310"/>
      <c r="AN194" s="303" t="s">
        <v>6</v>
      </c>
      <c r="AO194" s="303"/>
      <c r="AP194" s="303"/>
      <c r="AQ194" s="303"/>
      <c r="AS194" s="276" t="s">
        <v>104</v>
      </c>
      <c r="AT194" s="276"/>
      <c r="AU194" s="276"/>
      <c r="AW194" s="91" t="s">
        <v>103</v>
      </c>
      <c r="AX194" s="92"/>
      <c r="AY194" s="254" t="s">
        <v>105</v>
      </c>
      <c r="AZ194" s="255"/>
      <c r="BA194" s="255"/>
      <c r="BB194" s="255"/>
      <c r="BC194" s="255"/>
      <c r="BD194" s="256"/>
      <c r="BE194" s="302" t="s">
        <v>1</v>
      </c>
      <c r="BF194" s="302"/>
      <c r="BG194" s="302"/>
      <c r="BH194" s="302"/>
      <c r="BI194" s="304" t="s">
        <v>5</v>
      </c>
      <c r="BJ194" s="304"/>
      <c r="BK194" s="304"/>
      <c r="BL194" s="304"/>
      <c r="BM194" s="310" t="s">
        <v>2</v>
      </c>
      <c r="BN194" s="310"/>
      <c r="BO194" s="310"/>
      <c r="BP194" s="310"/>
      <c r="BQ194" s="303" t="s">
        <v>6</v>
      </c>
      <c r="BR194" s="303"/>
      <c r="BS194" s="303"/>
      <c r="BT194" s="303"/>
      <c r="BU194" s="313" t="s">
        <v>3</v>
      </c>
      <c r="BV194" s="314"/>
      <c r="BW194" s="314"/>
      <c r="BX194" s="314"/>
      <c r="BZ194" s="277" t="s">
        <v>102</v>
      </c>
      <c r="CA194" s="249"/>
      <c r="CB194" s="249"/>
      <c r="CC194" s="249"/>
      <c r="CD194" s="249"/>
      <c r="CE194" s="254" t="s">
        <v>105</v>
      </c>
      <c r="CF194" s="255"/>
      <c r="CG194" s="255"/>
      <c r="CH194" s="255"/>
      <c r="CI194" s="255"/>
      <c r="CJ194" s="256"/>
      <c r="CK194" s="302" t="s">
        <v>1</v>
      </c>
      <c r="CL194" s="302"/>
      <c r="CM194" s="302"/>
      <c r="CN194" s="302"/>
      <c r="CO194" s="304" t="s">
        <v>5</v>
      </c>
      <c r="CP194" s="304"/>
      <c r="CQ194" s="304"/>
      <c r="CR194" s="304"/>
      <c r="CS194" s="310" t="s">
        <v>2</v>
      </c>
      <c r="CT194" s="310"/>
      <c r="CU194" s="310"/>
      <c r="CV194" s="310"/>
      <c r="CW194" s="303" t="s">
        <v>6</v>
      </c>
      <c r="CX194" s="303"/>
      <c r="CY194" s="303"/>
      <c r="CZ194" s="303"/>
      <c r="DA194" s="313" t="s">
        <v>3</v>
      </c>
      <c r="DB194" s="314"/>
      <c r="DC194" s="314"/>
      <c r="DD194" s="314"/>
      <c r="DE194" s="197"/>
      <c r="DF194" s="391" t="s">
        <v>102</v>
      </c>
      <c r="DG194" s="249"/>
      <c r="DH194" s="249"/>
      <c r="DI194" s="249"/>
      <c r="DJ194" s="250"/>
      <c r="DK194" s="254" t="s">
        <v>105</v>
      </c>
      <c r="DL194" s="255"/>
      <c r="DM194" s="255"/>
      <c r="DN194" s="255"/>
      <c r="DO194" s="255"/>
      <c r="DP194" s="256"/>
      <c r="DQ194" s="302" t="s">
        <v>1</v>
      </c>
      <c r="DR194" s="302"/>
      <c r="DS194" s="302"/>
      <c r="DT194" s="302"/>
      <c r="DU194" s="304" t="s">
        <v>5</v>
      </c>
      <c r="DV194" s="304"/>
      <c r="DW194" s="304"/>
      <c r="DX194" s="304"/>
      <c r="DY194" s="310" t="s">
        <v>2</v>
      </c>
      <c r="DZ194" s="310"/>
      <c r="EA194" s="310"/>
      <c r="EB194" s="310"/>
      <c r="EC194" s="303" t="s">
        <v>6</v>
      </c>
      <c r="ED194" s="303"/>
      <c r="EE194" s="303"/>
      <c r="EF194" s="303"/>
      <c r="EG194" s="313" t="s">
        <v>3</v>
      </c>
      <c r="EH194" s="314"/>
      <c r="EI194" s="314"/>
      <c r="EJ194" s="314"/>
      <c r="EK194" s="196"/>
      <c r="EL194" s="196" t="s">
        <v>101</v>
      </c>
      <c r="EM194" s="196"/>
      <c r="EN194" s="196"/>
      <c r="EO194" s="196"/>
      <c r="EP194" s="196"/>
      <c r="EQ194" s="196"/>
      <c r="ER194" s="196"/>
      <c r="ES194" s="196"/>
      <c r="ET194" s="196"/>
      <c r="EU194" s="196"/>
      <c r="EV194" s="196"/>
      <c r="EW194" s="93"/>
      <c r="EX194" s="93"/>
      <c r="EY194" s="93"/>
    </row>
    <row r="195" spans="1:156" ht="11.25" customHeight="1" x14ac:dyDescent="0.2">
      <c r="A195" s="73" t="s">
        <v>8</v>
      </c>
      <c r="B195" s="74"/>
      <c r="C195" s="75" t="s">
        <v>9</v>
      </c>
      <c r="D195" s="74"/>
      <c r="E195" s="76" t="s">
        <v>10</v>
      </c>
      <c r="F195" s="74"/>
      <c r="G195" s="77" t="s">
        <v>11</v>
      </c>
      <c r="I195" s="125" t="s">
        <v>47</v>
      </c>
      <c r="L195" s="295"/>
      <c r="M195" s="295"/>
      <c r="N195" s="295"/>
      <c r="O195" s="295"/>
      <c r="P195" s="295"/>
      <c r="Q195" s="295"/>
      <c r="R195" s="295"/>
      <c r="S195" s="295"/>
      <c r="T195" s="295"/>
      <c r="U195" s="295"/>
      <c r="V195" s="296"/>
      <c r="W195" s="297"/>
      <c r="X195" s="297"/>
      <c r="Y195" s="297"/>
      <c r="Z195" s="297"/>
      <c r="AA195" s="298"/>
      <c r="AB195" s="294"/>
      <c r="AC195" s="294"/>
      <c r="AD195" s="294"/>
      <c r="AE195" s="294"/>
      <c r="AF195" s="294"/>
      <c r="AG195" s="294"/>
      <c r="AH195" s="294"/>
      <c r="AI195" s="294"/>
      <c r="AJ195" s="294"/>
      <c r="AK195" s="294"/>
      <c r="AL195" s="294"/>
      <c r="AM195" s="294"/>
      <c r="AN195" s="294"/>
      <c r="AO195" s="294"/>
      <c r="AP195" s="294"/>
      <c r="AQ195" s="294"/>
      <c r="AR195" s="93"/>
      <c r="AS195" s="276" t="s">
        <v>104</v>
      </c>
      <c r="AT195" s="276"/>
      <c r="AU195" s="276"/>
      <c r="AW195" s="91" t="s">
        <v>103</v>
      </c>
      <c r="AX195" s="92"/>
      <c r="AY195" s="296"/>
      <c r="AZ195" s="297"/>
      <c r="BA195" s="297"/>
      <c r="BB195" s="297"/>
      <c r="BC195" s="297"/>
      <c r="BD195" s="298"/>
      <c r="BE195" s="294"/>
      <c r="BF195" s="294"/>
      <c r="BG195" s="294"/>
      <c r="BH195" s="294"/>
      <c r="BI195" s="294"/>
      <c r="BJ195" s="294"/>
      <c r="BK195" s="294"/>
      <c r="BL195" s="294"/>
      <c r="BM195" s="294"/>
      <c r="BN195" s="294"/>
      <c r="BO195" s="294"/>
      <c r="BP195" s="294"/>
      <c r="BQ195" s="294"/>
      <c r="BR195" s="294"/>
      <c r="BS195" s="294"/>
      <c r="BT195" s="294"/>
      <c r="BU195" s="248"/>
      <c r="BV195" s="276"/>
      <c r="BW195" s="276"/>
      <c r="BX195" s="276"/>
      <c r="BZ195" s="277" t="s">
        <v>102</v>
      </c>
      <c r="CA195" s="249"/>
      <c r="CB195" s="249"/>
      <c r="CC195" s="249"/>
      <c r="CD195" s="249"/>
      <c r="CE195" s="296"/>
      <c r="CF195" s="297"/>
      <c r="CG195" s="297"/>
      <c r="CH195" s="297"/>
      <c r="CI195" s="297"/>
      <c r="CJ195" s="298"/>
      <c r="CK195" s="294"/>
      <c r="CL195" s="294"/>
      <c r="CM195" s="294"/>
      <c r="CN195" s="294"/>
      <c r="CO195" s="294"/>
      <c r="CP195" s="294"/>
      <c r="CQ195" s="294"/>
      <c r="CR195" s="294"/>
      <c r="CS195" s="294"/>
      <c r="CT195" s="294"/>
      <c r="CU195" s="294"/>
      <c r="CV195" s="294"/>
      <c r="CW195" s="294"/>
      <c r="CX195" s="294"/>
      <c r="CY195" s="294"/>
      <c r="CZ195" s="294"/>
      <c r="DA195" s="248"/>
      <c r="DB195" s="276"/>
      <c r="DC195" s="276"/>
      <c r="DD195" s="276"/>
      <c r="DE195" s="177"/>
      <c r="DF195" s="391" t="s">
        <v>102</v>
      </c>
      <c r="DG195" s="249"/>
      <c r="DH195" s="249"/>
      <c r="DI195" s="249"/>
      <c r="DJ195" s="250"/>
      <c r="DK195" s="296"/>
      <c r="DL195" s="297"/>
      <c r="DM195" s="297"/>
      <c r="DN195" s="297"/>
      <c r="DO195" s="297"/>
      <c r="DP195" s="298"/>
      <c r="DQ195" s="294"/>
      <c r="DR195" s="294"/>
      <c r="DS195" s="294"/>
      <c r="DT195" s="294"/>
      <c r="DU195" s="294"/>
      <c r="DV195" s="294"/>
      <c r="DW195" s="294"/>
      <c r="DX195" s="294"/>
      <c r="DY195" s="294"/>
      <c r="DZ195" s="294"/>
      <c r="EA195" s="294"/>
      <c r="EB195" s="294"/>
      <c r="EC195" s="294"/>
      <c r="ED195" s="294"/>
      <c r="EE195" s="294"/>
      <c r="EF195" s="294"/>
      <c r="EG195" s="248"/>
      <c r="EH195" s="276"/>
      <c r="EI195" s="276"/>
      <c r="EJ195" s="276"/>
      <c r="EK195" s="196"/>
      <c r="EL195" s="196" t="s">
        <v>101</v>
      </c>
      <c r="EM195" s="196"/>
      <c r="EN195" s="196"/>
      <c r="EO195" s="196"/>
      <c r="EP195" s="196"/>
      <c r="EQ195" s="196"/>
      <c r="ER195" s="196"/>
      <c r="ES195" s="196"/>
      <c r="ET195" s="196"/>
      <c r="EU195" s="196"/>
      <c r="EV195" s="196"/>
      <c r="EW195" s="93"/>
      <c r="EX195" s="93"/>
      <c r="EY195" s="93"/>
    </row>
    <row r="196" spans="1:156" ht="11.25" customHeight="1" x14ac:dyDescent="0.2">
      <c r="A196" s="73" t="s">
        <v>8</v>
      </c>
      <c r="B196" s="74"/>
      <c r="C196" s="75" t="s">
        <v>9</v>
      </c>
      <c r="D196" s="74"/>
      <c r="E196" s="76" t="s">
        <v>10</v>
      </c>
      <c r="F196" s="74"/>
      <c r="G196" s="77" t="s">
        <v>11</v>
      </c>
      <c r="I196" s="125" t="s">
        <v>47</v>
      </c>
      <c r="L196" s="295"/>
      <c r="M196" s="295"/>
      <c r="N196" s="295"/>
      <c r="O196" s="295"/>
      <c r="P196" s="295"/>
      <c r="Q196" s="295"/>
      <c r="R196" s="295"/>
      <c r="S196" s="295"/>
      <c r="T196" s="295"/>
      <c r="U196" s="295"/>
      <c r="V196" s="296"/>
      <c r="W196" s="297"/>
      <c r="X196" s="297"/>
      <c r="Y196" s="297"/>
      <c r="Z196" s="297"/>
      <c r="AA196" s="298"/>
      <c r="AB196" s="294"/>
      <c r="AC196" s="294"/>
      <c r="AD196" s="294"/>
      <c r="AE196" s="294"/>
      <c r="AF196" s="294"/>
      <c r="AG196" s="294"/>
      <c r="AH196" s="294"/>
      <c r="AI196" s="294"/>
      <c r="AJ196" s="294"/>
      <c r="AK196" s="294"/>
      <c r="AL196" s="294"/>
      <c r="AM196" s="294"/>
      <c r="AN196" s="294"/>
      <c r="AO196" s="294"/>
      <c r="AP196" s="294"/>
      <c r="AQ196" s="294"/>
      <c r="AR196" s="93"/>
      <c r="AS196" s="276" t="s">
        <v>104</v>
      </c>
      <c r="AT196" s="276"/>
      <c r="AU196" s="276"/>
      <c r="AW196" s="91" t="s">
        <v>103</v>
      </c>
      <c r="AX196" s="92"/>
      <c r="AY196" s="296"/>
      <c r="AZ196" s="297"/>
      <c r="BA196" s="297"/>
      <c r="BB196" s="297"/>
      <c r="BC196" s="297"/>
      <c r="BD196" s="298"/>
      <c r="BE196" s="294"/>
      <c r="BF196" s="294"/>
      <c r="BG196" s="294"/>
      <c r="BH196" s="294"/>
      <c r="BI196" s="294"/>
      <c r="BJ196" s="294"/>
      <c r="BK196" s="294"/>
      <c r="BL196" s="294"/>
      <c r="BM196" s="294"/>
      <c r="BN196" s="294"/>
      <c r="BO196" s="294"/>
      <c r="BP196" s="294"/>
      <c r="BQ196" s="294"/>
      <c r="BR196" s="294"/>
      <c r="BS196" s="294"/>
      <c r="BT196" s="294"/>
      <c r="BU196" s="248"/>
      <c r="BV196" s="276"/>
      <c r="BW196" s="276"/>
      <c r="BX196" s="276"/>
      <c r="BZ196" s="277" t="s">
        <v>102</v>
      </c>
      <c r="CA196" s="249"/>
      <c r="CB196" s="249"/>
      <c r="CC196" s="249"/>
      <c r="CD196" s="249"/>
      <c r="CE196" s="296"/>
      <c r="CF196" s="297"/>
      <c r="CG196" s="297"/>
      <c r="CH196" s="297"/>
      <c r="CI196" s="297"/>
      <c r="CJ196" s="298"/>
      <c r="CK196" s="294"/>
      <c r="CL196" s="294"/>
      <c r="CM196" s="294"/>
      <c r="CN196" s="294"/>
      <c r="CO196" s="294"/>
      <c r="CP196" s="294"/>
      <c r="CQ196" s="294"/>
      <c r="CR196" s="294"/>
      <c r="CS196" s="294"/>
      <c r="CT196" s="294"/>
      <c r="CU196" s="294"/>
      <c r="CV196" s="294"/>
      <c r="CW196" s="294"/>
      <c r="CX196" s="294"/>
      <c r="CY196" s="294"/>
      <c r="CZ196" s="294"/>
      <c r="DA196" s="248"/>
      <c r="DB196" s="276"/>
      <c r="DC196" s="276"/>
      <c r="DD196" s="276"/>
      <c r="DE196" s="177"/>
      <c r="DF196" s="391" t="s">
        <v>102</v>
      </c>
      <c r="DG196" s="249"/>
      <c r="DH196" s="249"/>
      <c r="DI196" s="249"/>
      <c r="DJ196" s="250"/>
      <c r="DK196" s="296"/>
      <c r="DL196" s="297"/>
      <c r="DM196" s="297"/>
      <c r="DN196" s="297"/>
      <c r="DO196" s="297"/>
      <c r="DP196" s="298"/>
      <c r="DQ196" s="294"/>
      <c r="DR196" s="294"/>
      <c r="DS196" s="294"/>
      <c r="DT196" s="294"/>
      <c r="DU196" s="294"/>
      <c r="DV196" s="294"/>
      <c r="DW196" s="294"/>
      <c r="DX196" s="294"/>
      <c r="DY196" s="294"/>
      <c r="DZ196" s="294"/>
      <c r="EA196" s="294"/>
      <c r="EB196" s="294"/>
      <c r="EC196" s="294"/>
      <c r="ED196" s="294"/>
      <c r="EE196" s="294"/>
      <c r="EF196" s="294"/>
      <c r="EG196" s="248"/>
      <c r="EH196" s="276"/>
      <c r="EI196" s="276"/>
      <c r="EJ196" s="276"/>
      <c r="EK196" s="196"/>
      <c r="EL196" s="196" t="s">
        <v>101</v>
      </c>
      <c r="EM196" s="196"/>
      <c r="EN196" s="196"/>
      <c r="EO196" s="196"/>
      <c r="EP196" s="196"/>
      <c r="EQ196" s="196"/>
      <c r="ER196" s="196"/>
      <c r="ES196" s="196"/>
      <c r="ET196" s="196"/>
      <c r="EU196" s="196"/>
      <c r="EV196" s="196"/>
      <c r="EW196" s="93"/>
      <c r="EX196" s="93"/>
      <c r="EY196" s="93"/>
    </row>
    <row r="197" spans="1:156" ht="11.25" customHeight="1" x14ac:dyDescent="0.2">
      <c r="A197" s="73" t="s">
        <v>8</v>
      </c>
      <c r="B197" s="74"/>
      <c r="C197" s="75" t="s">
        <v>9</v>
      </c>
      <c r="D197" s="74"/>
      <c r="E197" s="76" t="s">
        <v>10</v>
      </c>
      <c r="F197" s="74"/>
      <c r="G197" s="77" t="s">
        <v>11</v>
      </c>
      <c r="I197" s="125" t="s">
        <v>47</v>
      </c>
      <c r="L197" s="295"/>
      <c r="M197" s="295"/>
      <c r="N197" s="295"/>
      <c r="O197" s="295"/>
      <c r="P197" s="295"/>
      <c r="Q197" s="295"/>
      <c r="R197" s="295"/>
      <c r="S197" s="295"/>
      <c r="T197" s="295"/>
      <c r="U197" s="295"/>
      <c r="V197" s="296"/>
      <c r="W197" s="297"/>
      <c r="X197" s="297"/>
      <c r="Y197" s="297"/>
      <c r="Z197" s="297"/>
      <c r="AA197" s="298"/>
      <c r="AB197" s="294"/>
      <c r="AC197" s="294"/>
      <c r="AD197" s="294"/>
      <c r="AE197" s="294"/>
      <c r="AF197" s="294"/>
      <c r="AG197" s="294"/>
      <c r="AH197" s="294"/>
      <c r="AI197" s="294"/>
      <c r="AJ197" s="294"/>
      <c r="AK197" s="294"/>
      <c r="AL197" s="294"/>
      <c r="AM197" s="294"/>
      <c r="AN197" s="294"/>
      <c r="AO197" s="294"/>
      <c r="AP197" s="294"/>
      <c r="AQ197" s="294"/>
      <c r="AR197" s="93"/>
      <c r="AS197" s="276" t="s">
        <v>104</v>
      </c>
      <c r="AT197" s="276"/>
      <c r="AU197" s="276"/>
      <c r="AW197" s="91" t="s">
        <v>103</v>
      </c>
      <c r="AX197" s="92"/>
      <c r="AY197" s="296"/>
      <c r="AZ197" s="297"/>
      <c r="BA197" s="297"/>
      <c r="BB197" s="297"/>
      <c r="BC197" s="297"/>
      <c r="BD197" s="298"/>
      <c r="BE197" s="294"/>
      <c r="BF197" s="294"/>
      <c r="BG197" s="294"/>
      <c r="BH197" s="294"/>
      <c r="BI197" s="294"/>
      <c r="BJ197" s="294"/>
      <c r="BK197" s="294"/>
      <c r="BL197" s="294"/>
      <c r="BM197" s="294"/>
      <c r="BN197" s="294"/>
      <c r="BO197" s="294"/>
      <c r="BP197" s="294"/>
      <c r="BQ197" s="294"/>
      <c r="BR197" s="294"/>
      <c r="BS197" s="294"/>
      <c r="BT197" s="294"/>
      <c r="BU197" s="248"/>
      <c r="BV197" s="276"/>
      <c r="BW197" s="276"/>
      <c r="BX197" s="276"/>
      <c r="BZ197" s="277" t="s">
        <v>102</v>
      </c>
      <c r="CA197" s="249"/>
      <c r="CB197" s="249"/>
      <c r="CC197" s="249"/>
      <c r="CD197" s="249"/>
      <c r="CE197" s="296"/>
      <c r="CF197" s="297"/>
      <c r="CG197" s="297"/>
      <c r="CH197" s="297"/>
      <c r="CI197" s="297"/>
      <c r="CJ197" s="298"/>
      <c r="CK197" s="294"/>
      <c r="CL197" s="294"/>
      <c r="CM197" s="294"/>
      <c r="CN197" s="294"/>
      <c r="CO197" s="294"/>
      <c r="CP197" s="294"/>
      <c r="CQ197" s="294"/>
      <c r="CR197" s="294"/>
      <c r="CS197" s="294"/>
      <c r="CT197" s="294"/>
      <c r="CU197" s="294"/>
      <c r="CV197" s="294"/>
      <c r="CW197" s="294"/>
      <c r="CX197" s="294"/>
      <c r="CY197" s="294"/>
      <c r="CZ197" s="294"/>
      <c r="DA197" s="248"/>
      <c r="DB197" s="276"/>
      <c r="DC197" s="276"/>
      <c r="DD197" s="276"/>
      <c r="DE197" s="177"/>
      <c r="DF197" s="391" t="s">
        <v>102</v>
      </c>
      <c r="DG197" s="249"/>
      <c r="DH197" s="249"/>
      <c r="DI197" s="249"/>
      <c r="DJ197" s="250"/>
      <c r="DK197" s="296"/>
      <c r="DL197" s="297"/>
      <c r="DM197" s="297"/>
      <c r="DN197" s="297"/>
      <c r="DO197" s="297"/>
      <c r="DP197" s="298"/>
      <c r="DQ197" s="294"/>
      <c r="DR197" s="294"/>
      <c r="DS197" s="294"/>
      <c r="DT197" s="294"/>
      <c r="DU197" s="294"/>
      <c r="DV197" s="294"/>
      <c r="DW197" s="294"/>
      <c r="DX197" s="294"/>
      <c r="DY197" s="294"/>
      <c r="DZ197" s="294"/>
      <c r="EA197" s="294"/>
      <c r="EB197" s="294"/>
      <c r="EC197" s="294"/>
      <c r="ED197" s="294"/>
      <c r="EE197" s="294"/>
      <c r="EF197" s="294"/>
      <c r="EG197" s="248"/>
      <c r="EH197" s="276"/>
      <c r="EI197" s="276"/>
      <c r="EJ197" s="276"/>
      <c r="EK197" s="196"/>
      <c r="EL197" s="196" t="s">
        <v>101</v>
      </c>
      <c r="EM197" s="196"/>
      <c r="EN197" s="196"/>
      <c r="EO197" s="196"/>
      <c r="EP197" s="196"/>
      <c r="EQ197" s="196"/>
      <c r="ER197" s="196"/>
      <c r="ES197" s="196"/>
      <c r="ET197" s="196"/>
      <c r="EU197" s="196"/>
      <c r="EV197" s="196"/>
      <c r="EW197" s="93"/>
      <c r="EX197" s="93"/>
      <c r="EY197" s="93"/>
    </row>
    <row r="198" spans="1:156" ht="11.25" customHeight="1" x14ac:dyDescent="0.2">
      <c r="A198" s="73" t="s">
        <v>8</v>
      </c>
      <c r="B198" s="74"/>
      <c r="C198" s="75" t="s">
        <v>9</v>
      </c>
      <c r="D198" s="74"/>
      <c r="E198" s="76" t="s">
        <v>10</v>
      </c>
      <c r="F198" s="74"/>
      <c r="G198" s="77" t="s">
        <v>11</v>
      </c>
      <c r="I198" s="125" t="s">
        <v>47</v>
      </c>
      <c r="L198" s="295"/>
      <c r="M198" s="295"/>
      <c r="N198" s="295"/>
      <c r="O198" s="295"/>
      <c r="P198" s="295"/>
      <c r="Q198" s="295"/>
      <c r="R198" s="295"/>
      <c r="S198" s="295"/>
      <c r="T198" s="295"/>
      <c r="U198" s="295"/>
      <c r="V198" s="296"/>
      <c r="W198" s="297"/>
      <c r="X198" s="297"/>
      <c r="Y198" s="297"/>
      <c r="Z198" s="297"/>
      <c r="AA198" s="298"/>
      <c r="AB198" s="294"/>
      <c r="AC198" s="294"/>
      <c r="AD198" s="294"/>
      <c r="AE198" s="294"/>
      <c r="AF198" s="294"/>
      <c r="AG198" s="294"/>
      <c r="AH198" s="294"/>
      <c r="AI198" s="294"/>
      <c r="AJ198" s="294"/>
      <c r="AK198" s="294"/>
      <c r="AL198" s="294"/>
      <c r="AM198" s="294"/>
      <c r="AN198" s="294"/>
      <c r="AO198" s="294"/>
      <c r="AP198" s="294"/>
      <c r="AQ198" s="294"/>
      <c r="AR198" s="93"/>
      <c r="AS198" s="276" t="s">
        <v>104</v>
      </c>
      <c r="AT198" s="276"/>
      <c r="AU198" s="276"/>
      <c r="AW198" s="91" t="s">
        <v>103</v>
      </c>
      <c r="AX198" s="92"/>
      <c r="AY198" s="296"/>
      <c r="AZ198" s="297"/>
      <c r="BA198" s="297"/>
      <c r="BB198" s="297"/>
      <c r="BC198" s="297"/>
      <c r="BD198" s="298"/>
      <c r="BE198" s="294"/>
      <c r="BF198" s="294"/>
      <c r="BG198" s="294"/>
      <c r="BH198" s="294"/>
      <c r="BI198" s="294"/>
      <c r="BJ198" s="294"/>
      <c r="BK198" s="294"/>
      <c r="BL198" s="294"/>
      <c r="BM198" s="294"/>
      <c r="BN198" s="294"/>
      <c r="BO198" s="294"/>
      <c r="BP198" s="294"/>
      <c r="BQ198" s="294"/>
      <c r="BR198" s="294"/>
      <c r="BS198" s="294"/>
      <c r="BT198" s="294"/>
      <c r="BU198" s="248"/>
      <c r="BV198" s="276"/>
      <c r="BW198" s="276"/>
      <c r="BX198" s="276"/>
      <c r="BZ198" s="277" t="s">
        <v>102</v>
      </c>
      <c r="CA198" s="249"/>
      <c r="CB198" s="249"/>
      <c r="CC198" s="249"/>
      <c r="CD198" s="249"/>
      <c r="CE198" s="296"/>
      <c r="CF198" s="297"/>
      <c r="CG198" s="297"/>
      <c r="CH198" s="297"/>
      <c r="CI198" s="297"/>
      <c r="CJ198" s="298"/>
      <c r="CK198" s="294"/>
      <c r="CL198" s="294"/>
      <c r="CM198" s="294"/>
      <c r="CN198" s="294"/>
      <c r="CO198" s="294"/>
      <c r="CP198" s="294"/>
      <c r="CQ198" s="294"/>
      <c r="CR198" s="294"/>
      <c r="CS198" s="294"/>
      <c r="CT198" s="294"/>
      <c r="CU198" s="294"/>
      <c r="CV198" s="294"/>
      <c r="CW198" s="294"/>
      <c r="CX198" s="294"/>
      <c r="CY198" s="294"/>
      <c r="CZ198" s="294"/>
      <c r="DA198" s="248"/>
      <c r="DB198" s="276"/>
      <c r="DC198" s="276"/>
      <c r="DD198" s="276"/>
      <c r="DE198" s="177"/>
      <c r="DF198" s="391" t="s">
        <v>102</v>
      </c>
      <c r="DG198" s="249"/>
      <c r="DH198" s="249"/>
      <c r="DI198" s="249"/>
      <c r="DJ198" s="250"/>
      <c r="DK198" s="296"/>
      <c r="DL198" s="297"/>
      <c r="DM198" s="297"/>
      <c r="DN198" s="297"/>
      <c r="DO198" s="297"/>
      <c r="DP198" s="298"/>
      <c r="DQ198" s="294"/>
      <c r="DR198" s="294"/>
      <c r="DS198" s="294"/>
      <c r="DT198" s="294"/>
      <c r="DU198" s="294"/>
      <c r="DV198" s="294"/>
      <c r="DW198" s="294"/>
      <c r="DX198" s="294"/>
      <c r="DY198" s="294"/>
      <c r="DZ198" s="294"/>
      <c r="EA198" s="294"/>
      <c r="EB198" s="294"/>
      <c r="EC198" s="294"/>
      <c r="ED198" s="294"/>
      <c r="EE198" s="294"/>
      <c r="EF198" s="294"/>
      <c r="EG198" s="248"/>
      <c r="EH198" s="276"/>
      <c r="EI198" s="276"/>
      <c r="EJ198" s="276"/>
      <c r="EK198" s="196"/>
      <c r="EL198" s="196" t="s">
        <v>101</v>
      </c>
      <c r="EM198" s="196"/>
      <c r="EN198" s="196"/>
      <c r="EO198" s="196"/>
      <c r="EP198" s="196"/>
      <c r="EQ198" s="196"/>
      <c r="ER198" s="196"/>
      <c r="ES198" s="196"/>
      <c r="ET198" s="196"/>
      <c r="EU198" s="196"/>
      <c r="EV198" s="196"/>
      <c r="EW198" s="93"/>
      <c r="EX198" s="93"/>
      <c r="EY198" s="93"/>
    </row>
    <row r="199" spans="1:156" ht="11.25" customHeight="1" x14ac:dyDescent="0.2">
      <c r="A199" s="130"/>
      <c r="B199" s="74"/>
      <c r="C199" s="131"/>
      <c r="D199" s="131"/>
      <c r="E199" s="131"/>
      <c r="F199" s="131"/>
      <c r="G199" s="131"/>
      <c r="I199" s="2"/>
      <c r="J199" s="127"/>
      <c r="K199" s="127"/>
      <c r="L199" s="127"/>
      <c r="M199" s="127"/>
      <c r="N199" s="127"/>
      <c r="O199" s="127"/>
      <c r="P199" s="127"/>
      <c r="Q199" s="127"/>
      <c r="R199" s="127"/>
      <c r="S199" s="127"/>
      <c r="T199" s="128"/>
      <c r="U199" s="128"/>
      <c r="V199" s="128"/>
      <c r="W199" s="128"/>
      <c r="X199" s="128"/>
      <c r="Y199" s="128"/>
      <c r="Z199" s="128"/>
      <c r="AA199" s="128"/>
      <c r="AB199" s="128"/>
      <c r="AC199" s="128"/>
      <c r="AD199" s="128"/>
      <c r="AE199" s="128"/>
      <c r="AF199" s="128"/>
      <c r="AG199" s="128"/>
      <c r="AH199" s="128"/>
      <c r="AI199" s="128"/>
      <c r="AJ199" s="128"/>
      <c r="AK199" s="128"/>
      <c r="AL199" s="128"/>
      <c r="AM199" s="128"/>
      <c r="AN199" s="128"/>
      <c r="AO199" s="128"/>
      <c r="AP199" s="93"/>
      <c r="AQ199" s="54"/>
      <c r="AR199" s="54"/>
      <c r="AS199" s="54"/>
      <c r="AU199" s="91"/>
      <c r="AV199" s="59"/>
      <c r="AW199" s="128"/>
      <c r="AX199" s="128"/>
      <c r="AY199" s="128"/>
      <c r="AZ199" s="128"/>
      <c r="BA199" s="128"/>
      <c r="BB199" s="128"/>
      <c r="BC199" s="128"/>
      <c r="BD199" s="128"/>
      <c r="BE199" s="128"/>
      <c r="BF199" s="128"/>
      <c r="BG199" s="128"/>
      <c r="BH199" s="128"/>
      <c r="BI199" s="128"/>
      <c r="BJ199" s="128"/>
      <c r="BK199" s="128"/>
      <c r="BL199" s="128"/>
      <c r="BM199" s="128"/>
      <c r="BN199" s="128"/>
      <c r="BO199" s="128"/>
      <c r="BP199" s="128"/>
      <c r="BQ199" s="128"/>
      <c r="BR199" s="128"/>
      <c r="BS199" s="129"/>
      <c r="BT199" s="126"/>
      <c r="BU199" s="126"/>
      <c r="BV199" s="126"/>
      <c r="BW199" s="126"/>
      <c r="BX199" s="128"/>
      <c r="BY199" s="128"/>
      <c r="BZ199" s="128"/>
      <c r="CA199" s="128"/>
      <c r="CB199" s="128"/>
      <c r="CC199" s="128"/>
      <c r="CD199" s="128"/>
      <c r="CE199" s="128"/>
      <c r="CF199" s="128"/>
      <c r="CG199" s="128"/>
      <c r="CH199" s="128"/>
      <c r="CI199" s="128"/>
      <c r="CJ199" s="128"/>
      <c r="CK199" s="128"/>
      <c r="CL199" s="128"/>
      <c r="CM199" s="128"/>
      <c r="CN199" s="128"/>
      <c r="CO199" s="128"/>
      <c r="CP199" s="128"/>
      <c r="CQ199" s="128"/>
      <c r="CR199" s="128"/>
      <c r="CS199" s="128"/>
      <c r="CT199" s="129"/>
      <c r="CU199" s="126"/>
      <c r="CV199" s="126"/>
      <c r="CW199" s="126"/>
      <c r="CX199" s="126"/>
      <c r="CY199" s="128"/>
      <c r="CZ199" s="128"/>
      <c r="DA199" s="128"/>
      <c r="DB199" s="128"/>
      <c r="DC199" s="128"/>
      <c r="DD199" s="128"/>
      <c r="DE199" s="128"/>
      <c r="DF199" s="128"/>
      <c r="DG199" s="128"/>
      <c r="DH199" s="128"/>
      <c r="DI199" s="128"/>
      <c r="DJ199" s="128"/>
      <c r="DK199" s="128"/>
      <c r="DL199" s="128"/>
      <c r="DM199" s="128"/>
      <c r="DN199" s="128"/>
      <c r="DO199" s="128"/>
      <c r="DP199" s="128"/>
      <c r="DQ199" s="128"/>
      <c r="DR199" s="128"/>
      <c r="DS199" s="128"/>
      <c r="DT199" s="128"/>
      <c r="DU199" s="129"/>
      <c r="DV199" s="126"/>
      <c r="DW199" s="126"/>
      <c r="DX199" s="126"/>
      <c r="DY199" s="126"/>
      <c r="DZ199" s="128"/>
      <c r="EA199" s="128"/>
      <c r="EB199" s="128"/>
      <c r="EC199" s="128"/>
      <c r="ED199" s="128"/>
      <c r="EE199" s="128"/>
      <c r="EF199" s="128"/>
      <c r="EG199" s="128"/>
      <c r="EH199" s="128"/>
      <c r="EI199" s="128"/>
      <c r="EJ199" s="128"/>
      <c r="EK199" s="128"/>
      <c r="EL199" s="128"/>
      <c r="EM199" s="128"/>
      <c r="EN199" s="128"/>
      <c r="EO199" s="128"/>
      <c r="EP199" s="128"/>
      <c r="EQ199" s="128"/>
      <c r="ER199" s="128"/>
      <c r="ES199" s="128"/>
      <c r="ET199" s="128"/>
      <c r="EU199" s="128"/>
    </row>
    <row r="200" spans="1:156" ht="11.25" customHeight="1" x14ac:dyDescent="0.2">
      <c r="A200" s="5"/>
      <c r="C200" s="131"/>
      <c r="D200" s="131"/>
      <c r="E200" s="131"/>
      <c r="F200" s="131"/>
      <c r="G200" s="131"/>
      <c r="H200" s="1"/>
      <c r="I200" s="1"/>
      <c r="J200" s="6"/>
      <c r="K200" s="1"/>
      <c r="L200" s="1"/>
      <c r="M200" s="1"/>
      <c r="N200" s="1"/>
      <c r="O200" s="1"/>
      <c r="EX200" s="45"/>
    </row>
    <row r="201" spans="1:156" s="132" customFormat="1" ht="11.25" customHeight="1" x14ac:dyDescent="0.2">
      <c r="A201" s="178" t="s">
        <v>106</v>
      </c>
      <c r="B201" s="179"/>
      <c r="C201" s="179"/>
      <c r="D201" s="179"/>
      <c r="E201" s="179"/>
      <c r="F201" s="179"/>
      <c r="G201" s="179"/>
      <c r="H201" s="179"/>
      <c r="I201" s="180"/>
      <c r="J201" s="181"/>
      <c r="K201" s="181"/>
      <c r="L201" s="182" t="s">
        <v>378</v>
      </c>
      <c r="M201" s="181"/>
      <c r="N201" s="181"/>
      <c r="O201" s="181"/>
      <c r="P201" s="181"/>
      <c r="Q201" s="181"/>
      <c r="R201" s="181"/>
      <c r="S201" s="181"/>
      <c r="T201" s="181"/>
      <c r="U201" s="181"/>
      <c r="V201" s="181"/>
      <c r="W201" s="181"/>
      <c r="X201" s="181"/>
      <c r="Y201" s="181"/>
      <c r="Z201" s="181"/>
      <c r="AA201" s="181"/>
      <c r="AB201" s="181"/>
      <c r="AC201" s="181"/>
      <c r="AD201" s="181"/>
      <c r="AE201" s="181"/>
      <c r="AF201" s="181"/>
      <c r="AG201" s="181"/>
      <c r="AH201" s="181"/>
      <c r="AI201" s="181"/>
      <c r="AJ201" s="181"/>
      <c r="AK201" s="181"/>
      <c r="AL201" s="181"/>
      <c r="AM201" s="181"/>
      <c r="AN201" s="181"/>
      <c r="AO201" s="181"/>
      <c r="AP201" s="181"/>
      <c r="AQ201" s="181"/>
      <c r="AR201" s="181"/>
      <c r="AS201" s="181"/>
      <c r="AT201" s="181"/>
      <c r="AU201" s="181"/>
      <c r="AV201" s="181"/>
      <c r="AW201" s="181"/>
      <c r="AX201" s="181"/>
      <c r="AY201" s="181"/>
      <c r="AZ201" s="181"/>
      <c r="BA201" s="181"/>
      <c r="BB201" s="181"/>
      <c r="BC201" s="181"/>
      <c r="BD201" s="181"/>
      <c r="BE201" s="181"/>
      <c r="BF201" s="181"/>
      <c r="BG201" s="181"/>
      <c r="BH201" s="181"/>
      <c r="BI201" s="181"/>
      <c r="BJ201" s="181"/>
      <c r="BK201" s="181"/>
      <c r="BL201" s="181"/>
      <c r="BM201" s="181"/>
      <c r="BN201" s="181"/>
      <c r="BO201" s="181"/>
      <c r="BP201" s="181"/>
      <c r="BQ201" s="181"/>
      <c r="BR201" s="181"/>
      <c r="BS201" s="181"/>
      <c r="BT201" s="181"/>
      <c r="BU201" s="181"/>
      <c r="BV201" s="181"/>
      <c r="BW201" s="181"/>
      <c r="BX201" s="181"/>
      <c r="BY201" s="181"/>
      <c r="BZ201" s="181"/>
      <c r="CA201" s="181"/>
      <c r="CB201" s="181"/>
      <c r="CC201" s="181"/>
      <c r="CD201" s="181"/>
      <c r="CE201" s="181"/>
      <c r="CF201" s="181"/>
      <c r="CG201" s="181"/>
      <c r="CH201" s="181"/>
      <c r="CI201" s="183"/>
      <c r="CJ201" s="183"/>
      <c r="CK201" s="183"/>
      <c r="CL201" s="183"/>
      <c r="CM201" s="183"/>
      <c r="CN201" s="183"/>
      <c r="CO201" s="183"/>
      <c r="CP201" s="183"/>
      <c r="CQ201" s="183"/>
      <c r="CR201" s="183"/>
      <c r="CS201" s="183"/>
      <c r="CT201" s="183"/>
      <c r="CU201" s="183"/>
      <c r="CV201" s="183"/>
      <c r="CW201" s="183"/>
      <c r="CX201" s="183"/>
      <c r="CY201" s="183"/>
      <c r="CZ201" s="181"/>
      <c r="DA201" s="181"/>
      <c r="DB201" s="181"/>
      <c r="DC201" s="181"/>
      <c r="DD201" s="181"/>
      <c r="DE201" s="181"/>
      <c r="DF201" s="181"/>
      <c r="DG201" s="181"/>
      <c r="DH201" s="181"/>
      <c r="DI201" s="181"/>
      <c r="DJ201" s="181"/>
      <c r="DK201" s="181"/>
      <c r="DL201" s="181"/>
      <c r="DM201" s="181"/>
      <c r="DN201" s="181"/>
      <c r="DO201" s="181"/>
      <c r="DP201" s="181"/>
      <c r="DQ201" s="181"/>
      <c r="DR201" s="181"/>
      <c r="DS201" s="181"/>
      <c r="DT201" s="181"/>
      <c r="DU201" s="181"/>
      <c r="DV201" s="181"/>
      <c r="DW201" s="181"/>
      <c r="DX201" s="181"/>
      <c r="DY201" s="181"/>
      <c r="DZ201" s="181"/>
      <c r="EA201" s="181"/>
      <c r="EB201" s="181"/>
      <c r="EC201" s="181"/>
      <c r="ED201" s="181"/>
      <c r="EE201" s="181"/>
      <c r="EF201" s="181"/>
      <c r="EG201" s="181"/>
      <c r="EH201" s="181"/>
      <c r="EI201" s="181"/>
      <c r="EJ201" s="181"/>
      <c r="EK201" s="181"/>
      <c r="EL201" s="181"/>
      <c r="EM201" s="181"/>
      <c r="EN201" s="181"/>
      <c r="EO201" s="181"/>
      <c r="EP201" s="181"/>
      <c r="EQ201" s="181"/>
      <c r="ER201" s="181"/>
      <c r="ES201" s="181"/>
      <c r="ET201" s="181"/>
      <c r="EU201" s="181"/>
      <c r="EV201" s="181"/>
      <c r="EW201" s="181"/>
      <c r="EX201" s="184"/>
      <c r="EY201" s="181"/>
      <c r="EZ201" s="181"/>
    </row>
    <row r="202" spans="1:156" s="132" customFormat="1" ht="11.25" customHeight="1" x14ac:dyDescent="0.2">
      <c r="A202" s="182"/>
      <c r="B202" s="185"/>
      <c r="C202" s="182"/>
      <c r="D202" s="182"/>
      <c r="E202" s="182"/>
      <c r="F202" s="182"/>
      <c r="G202" s="182"/>
      <c r="H202" s="185"/>
      <c r="I202" s="185"/>
      <c r="J202" s="127"/>
      <c r="K202" s="127"/>
      <c r="L202" s="127"/>
      <c r="M202" s="127"/>
      <c r="N202" s="127"/>
      <c r="O202" s="127"/>
      <c r="P202" s="127"/>
      <c r="Q202" s="127"/>
      <c r="R202" s="127"/>
      <c r="S202" s="127"/>
      <c r="T202" s="183"/>
      <c r="U202" s="183"/>
      <c r="V202" s="183"/>
      <c r="W202" s="183"/>
      <c r="X202" s="183"/>
      <c r="Y202" s="183"/>
      <c r="Z202" s="183"/>
      <c r="AA202" s="183"/>
      <c r="AB202" s="183"/>
      <c r="AC202" s="183"/>
      <c r="AD202" s="183"/>
      <c r="AE202" s="183"/>
      <c r="AF202" s="183"/>
      <c r="AG202" s="183"/>
      <c r="AH202" s="183"/>
      <c r="AI202" s="183"/>
      <c r="AJ202" s="183"/>
      <c r="AK202" s="183"/>
      <c r="AL202" s="183"/>
      <c r="AM202" s="183"/>
      <c r="AN202" s="183"/>
      <c r="AO202" s="183"/>
      <c r="AP202" s="185"/>
      <c r="AQ202" s="183"/>
      <c r="AR202" s="183"/>
      <c r="AS202" s="183"/>
      <c r="AT202" s="185"/>
      <c r="AU202" s="186"/>
      <c r="AV202" s="185"/>
      <c r="AW202" s="183"/>
      <c r="AX202" s="183"/>
      <c r="AY202" s="183"/>
      <c r="AZ202" s="183"/>
      <c r="BA202" s="183"/>
      <c r="BB202" s="183"/>
      <c r="BC202" s="183"/>
      <c r="BD202" s="183"/>
      <c r="BE202" s="183"/>
      <c r="BF202" s="183"/>
      <c r="BG202" s="183"/>
      <c r="BH202" s="183"/>
      <c r="BI202" s="183"/>
      <c r="BJ202" s="183"/>
      <c r="BK202" s="183"/>
      <c r="BL202" s="183"/>
      <c r="BM202" s="183"/>
      <c r="BN202" s="183"/>
      <c r="BO202" s="183"/>
      <c r="BP202" s="183"/>
      <c r="BQ202" s="183"/>
      <c r="BR202" s="183"/>
      <c r="BS202" s="187"/>
      <c r="BT202" s="183"/>
      <c r="BU202" s="183"/>
      <c r="BV202" s="183"/>
      <c r="BW202" s="183"/>
      <c r="BX202" s="183"/>
      <c r="BY202" s="183"/>
      <c r="BZ202" s="183"/>
      <c r="CA202" s="183"/>
      <c r="CB202" s="183"/>
      <c r="CC202" s="183"/>
      <c r="CD202" s="183"/>
      <c r="CE202" s="183"/>
      <c r="CF202" s="183"/>
      <c r="CG202" s="183"/>
      <c r="CH202" s="183"/>
      <c r="CI202" s="183"/>
      <c r="CJ202" s="183"/>
      <c r="CK202" s="183"/>
      <c r="CL202" s="183"/>
      <c r="CM202" s="183"/>
      <c r="CN202" s="183"/>
      <c r="CO202" s="183"/>
      <c r="CP202" s="183"/>
      <c r="CQ202" s="183"/>
      <c r="CR202" s="183"/>
      <c r="CS202" s="183"/>
      <c r="CT202" s="187"/>
      <c r="CU202" s="183"/>
      <c r="CV202" s="183"/>
      <c r="CW202" s="183"/>
      <c r="CX202" s="183"/>
      <c r="CY202" s="183"/>
      <c r="CZ202" s="183"/>
      <c r="DA202" s="183"/>
      <c r="DB202" s="183"/>
      <c r="DC202" s="183"/>
      <c r="DD202" s="183"/>
      <c r="DE202" s="183"/>
      <c r="DF202" s="183"/>
      <c r="DG202" s="183"/>
      <c r="DH202" s="183"/>
      <c r="DI202" s="183"/>
      <c r="DJ202" s="183"/>
      <c r="DK202" s="183"/>
      <c r="DL202" s="183"/>
      <c r="DM202" s="183"/>
      <c r="DN202" s="183"/>
      <c r="DO202" s="183"/>
      <c r="DP202" s="183"/>
      <c r="DQ202" s="183"/>
      <c r="DR202" s="183"/>
      <c r="DS202" s="183"/>
      <c r="DT202" s="183"/>
      <c r="DU202" s="187"/>
      <c r="DV202" s="183"/>
      <c r="DW202" s="183"/>
      <c r="DX202" s="183"/>
      <c r="DY202" s="183"/>
      <c r="DZ202" s="183"/>
      <c r="EA202" s="183"/>
      <c r="EB202" s="183"/>
      <c r="EC202" s="183"/>
      <c r="ED202" s="183"/>
      <c r="EE202" s="183"/>
      <c r="EF202" s="183"/>
      <c r="EG202" s="183"/>
      <c r="EH202" s="183"/>
      <c r="EI202" s="183"/>
      <c r="EJ202" s="183"/>
      <c r="EK202" s="183"/>
      <c r="EL202" s="183"/>
      <c r="EM202" s="183"/>
      <c r="EN202" s="183"/>
      <c r="EO202" s="183"/>
      <c r="EP202" s="183"/>
      <c r="EQ202" s="183"/>
      <c r="ER202" s="183"/>
      <c r="ES202" s="183"/>
      <c r="ET202" s="183"/>
      <c r="EU202" s="183"/>
      <c r="EV202" s="185"/>
      <c r="EW202" s="185"/>
      <c r="EX202" s="185"/>
      <c r="EY202" s="185"/>
      <c r="EZ202" s="185"/>
    </row>
    <row r="203" spans="1:156" s="132" customFormat="1" ht="11.25" customHeight="1" x14ac:dyDescent="0.2">
      <c r="A203" s="188" t="s">
        <v>379</v>
      </c>
      <c r="B203" s="180"/>
      <c r="C203" s="182"/>
      <c r="D203" s="182"/>
      <c r="E203" s="182"/>
      <c r="F203" s="182"/>
      <c r="G203" s="182"/>
      <c r="H203" s="180"/>
      <c r="I203" s="180"/>
      <c r="J203" s="185"/>
      <c r="K203" s="180"/>
      <c r="L203" s="180" t="s">
        <v>350</v>
      </c>
      <c r="M203" s="180"/>
      <c r="N203" s="180"/>
      <c r="O203" s="180"/>
      <c r="P203" s="189"/>
      <c r="Q203" s="189"/>
      <c r="R203" s="189"/>
      <c r="S203" s="189"/>
      <c r="T203" s="189"/>
      <c r="U203" s="189"/>
      <c r="V203" s="189"/>
      <c r="W203" s="189"/>
      <c r="X203" s="185"/>
      <c r="Y203" s="185"/>
      <c r="Z203" s="185"/>
      <c r="AA203" s="185"/>
      <c r="AB203" s="185"/>
      <c r="AC203" s="185"/>
      <c r="AD203" s="185"/>
      <c r="AE203" s="185"/>
      <c r="AF203" s="185"/>
      <c r="AG203" s="185"/>
      <c r="AH203" s="185"/>
      <c r="AI203" s="185"/>
      <c r="AJ203" s="185"/>
      <c r="AK203" s="185"/>
      <c r="AL203" s="185"/>
      <c r="AM203" s="185"/>
      <c r="AN203" s="185"/>
      <c r="AO203" s="185"/>
      <c r="AP203" s="185"/>
      <c r="AQ203" s="185"/>
      <c r="AR203" s="185"/>
      <c r="AS203" s="185"/>
      <c r="AT203" s="185"/>
      <c r="AU203" s="185"/>
      <c r="AV203" s="185"/>
      <c r="AW203" s="185"/>
      <c r="AX203" s="185"/>
      <c r="AY203" s="185"/>
      <c r="AZ203" s="185"/>
      <c r="BA203" s="185"/>
      <c r="BB203" s="185"/>
      <c r="BC203" s="185"/>
      <c r="BD203" s="185"/>
      <c r="BE203" s="185"/>
      <c r="BF203" s="185"/>
      <c r="BG203" s="185"/>
      <c r="BH203" s="185"/>
      <c r="BI203" s="185"/>
      <c r="BJ203" s="185"/>
      <c r="BK203" s="185"/>
      <c r="BL203" s="185"/>
      <c r="BM203" s="185"/>
      <c r="BN203" s="185"/>
      <c r="BO203" s="185"/>
      <c r="BP203" s="185"/>
      <c r="BQ203" s="185"/>
      <c r="BR203" s="185"/>
      <c r="BS203" s="185"/>
      <c r="BT203" s="185"/>
      <c r="BU203" s="185"/>
      <c r="BV203" s="185"/>
      <c r="BW203" s="185"/>
      <c r="BX203" s="185"/>
      <c r="BY203" s="185"/>
      <c r="BZ203" s="185"/>
      <c r="CA203" s="185"/>
      <c r="CB203" s="185"/>
      <c r="CC203" s="185"/>
      <c r="CD203" s="185"/>
      <c r="CE203" s="185"/>
      <c r="CF203" s="185"/>
      <c r="CG203" s="185"/>
      <c r="CH203" s="185"/>
      <c r="CI203" s="185"/>
      <c r="CJ203" s="185"/>
      <c r="CK203" s="185"/>
      <c r="CL203" s="185"/>
      <c r="CM203" s="185"/>
      <c r="CN203" s="185"/>
      <c r="CO203" s="185"/>
      <c r="CP203" s="185"/>
      <c r="CQ203" s="185"/>
      <c r="CR203" s="185"/>
      <c r="CS203" s="185"/>
      <c r="CT203" s="185"/>
      <c r="CU203" s="185"/>
      <c r="CV203" s="185"/>
      <c r="CW203" s="185"/>
      <c r="CX203" s="185"/>
      <c r="CY203" s="185"/>
      <c r="CZ203" s="185"/>
      <c r="DA203" s="185"/>
      <c r="DB203" s="185"/>
      <c r="DC203" s="185"/>
      <c r="DD203" s="185"/>
      <c r="DE203" s="185"/>
      <c r="DF203" s="185"/>
      <c r="DG203" s="185"/>
      <c r="DH203" s="185"/>
      <c r="DI203" s="185"/>
      <c r="DJ203" s="185"/>
      <c r="DK203" s="185"/>
      <c r="DL203" s="185"/>
      <c r="DM203" s="185"/>
      <c r="DN203" s="185"/>
      <c r="DO203" s="185"/>
      <c r="DP203" s="185"/>
      <c r="DQ203" s="185"/>
      <c r="DR203" s="185"/>
      <c r="DS203" s="185"/>
      <c r="DT203" s="185"/>
      <c r="DU203" s="185"/>
      <c r="DV203" s="185"/>
      <c r="DW203" s="185"/>
      <c r="DX203" s="185"/>
      <c r="DY203" s="185"/>
      <c r="DZ203" s="185"/>
      <c r="EA203" s="185"/>
      <c r="EB203" s="185"/>
      <c r="EC203" s="185"/>
      <c r="ED203" s="185"/>
      <c r="EE203" s="185"/>
      <c r="EF203" s="185"/>
      <c r="EG203" s="185"/>
      <c r="EH203" s="185"/>
      <c r="EI203" s="185"/>
      <c r="EJ203" s="185"/>
      <c r="EK203" s="185"/>
      <c r="EL203" s="185"/>
      <c r="EM203" s="185"/>
      <c r="EN203" s="185"/>
      <c r="EO203" s="185"/>
      <c r="EP203" s="185"/>
      <c r="EQ203" s="185"/>
      <c r="ER203" s="185"/>
      <c r="ES203" s="185"/>
      <c r="ET203" s="185"/>
      <c r="EU203" s="185"/>
      <c r="EV203" s="185"/>
      <c r="EW203" s="185"/>
      <c r="EX203" s="185"/>
      <c r="EY203" s="185"/>
      <c r="EZ203" s="185"/>
    </row>
    <row r="204" spans="1:156" s="132" customFormat="1" ht="11.25" customHeight="1" x14ac:dyDescent="0.2">
      <c r="A204" s="179"/>
      <c r="B204" s="179"/>
      <c r="C204" s="190"/>
      <c r="D204" s="190"/>
      <c r="E204" s="191"/>
      <c r="F204" s="191"/>
      <c r="G204" s="191"/>
      <c r="H204" s="181"/>
      <c r="I204" s="180"/>
      <c r="J204" s="181"/>
      <c r="K204" s="181"/>
      <c r="L204" s="185" t="s">
        <v>351</v>
      </c>
      <c r="M204" s="181"/>
      <c r="N204" s="181"/>
      <c r="O204" s="181"/>
      <c r="P204" s="181"/>
      <c r="Q204" s="181"/>
      <c r="R204" s="181"/>
      <c r="S204" s="181"/>
      <c r="T204" s="181"/>
      <c r="U204" s="181"/>
      <c r="V204" s="181"/>
      <c r="W204" s="181"/>
      <c r="X204" s="181"/>
      <c r="Y204" s="181"/>
      <c r="Z204" s="181"/>
      <c r="AA204" s="181"/>
      <c r="AB204" s="181"/>
      <c r="AC204" s="181"/>
      <c r="AD204" s="181"/>
      <c r="AE204" s="181"/>
      <c r="AF204" s="181"/>
      <c r="AG204" s="181"/>
      <c r="AH204" s="181"/>
      <c r="AI204" s="181"/>
      <c r="AJ204" s="181"/>
      <c r="AK204" s="181"/>
      <c r="AL204" s="181"/>
      <c r="AM204" s="181"/>
      <c r="AN204" s="181"/>
      <c r="AO204" s="181"/>
      <c r="AP204" s="181"/>
      <c r="AQ204" s="181"/>
      <c r="AR204" s="181"/>
      <c r="AS204" s="181"/>
      <c r="AT204" s="181"/>
      <c r="AU204" s="181"/>
      <c r="AV204" s="181"/>
      <c r="AW204" s="181"/>
      <c r="AX204" s="181"/>
      <c r="AY204" s="181"/>
      <c r="AZ204" s="181"/>
      <c r="BA204" s="181"/>
      <c r="BB204" s="181"/>
      <c r="BC204" s="181"/>
      <c r="BD204" s="181"/>
      <c r="BE204" s="181"/>
      <c r="BF204" s="181"/>
      <c r="BG204" s="181"/>
      <c r="BH204" s="181"/>
      <c r="BI204" s="181"/>
      <c r="BJ204" s="181"/>
      <c r="BK204" s="181"/>
      <c r="BL204" s="181"/>
      <c r="BM204" s="181"/>
      <c r="BN204" s="181"/>
      <c r="BO204" s="181"/>
      <c r="BP204" s="181"/>
      <c r="BQ204" s="181"/>
      <c r="BR204" s="181"/>
      <c r="BS204" s="181"/>
      <c r="BT204" s="181"/>
      <c r="BU204" s="181"/>
      <c r="BV204" s="181"/>
      <c r="BW204" s="181"/>
      <c r="BX204" s="181"/>
      <c r="BY204" s="181"/>
      <c r="BZ204" s="181"/>
      <c r="CA204" s="181"/>
      <c r="CB204" s="181"/>
      <c r="CC204" s="181"/>
      <c r="CD204" s="181"/>
      <c r="CE204" s="181"/>
      <c r="CF204" s="181"/>
      <c r="CG204" s="181"/>
      <c r="CH204" s="181"/>
      <c r="CI204" s="181"/>
      <c r="CJ204" s="181"/>
      <c r="CK204" s="181"/>
      <c r="CL204" s="181"/>
      <c r="CM204" s="181"/>
      <c r="CN204" s="181"/>
      <c r="CO204" s="181"/>
      <c r="CP204" s="181"/>
      <c r="CQ204" s="181"/>
      <c r="CR204" s="181"/>
      <c r="CS204" s="181"/>
      <c r="CT204" s="181"/>
      <c r="CU204" s="181"/>
      <c r="CV204" s="181"/>
      <c r="CW204" s="181"/>
      <c r="CX204" s="181"/>
      <c r="CY204" s="181"/>
      <c r="CZ204" s="181"/>
      <c r="DA204" s="181"/>
      <c r="DB204" s="181"/>
      <c r="DC204" s="181"/>
      <c r="DD204" s="181"/>
      <c r="DE204" s="181"/>
      <c r="DF204" s="181"/>
      <c r="DG204" s="181"/>
      <c r="DH204" s="181"/>
      <c r="DI204" s="181"/>
      <c r="DJ204" s="181"/>
      <c r="DK204" s="181"/>
      <c r="DL204" s="181"/>
      <c r="DM204" s="181"/>
      <c r="DN204" s="181"/>
      <c r="DO204" s="181"/>
      <c r="DP204" s="181"/>
      <c r="DQ204" s="181"/>
      <c r="DR204" s="181"/>
      <c r="DS204" s="181"/>
      <c r="DT204" s="181"/>
      <c r="DU204" s="181"/>
      <c r="DV204" s="181"/>
      <c r="DW204" s="181"/>
      <c r="DX204" s="181"/>
      <c r="DY204" s="181"/>
      <c r="DZ204" s="181"/>
      <c r="EA204" s="181"/>
      <c r="EB204" s="181"/>
      <c r="EC204" s="181"/>
      <c r="ED204" s="181"/>
      <c r="EE204" s="181"/>
      <c r="EF204" s="181"/>
      <c r="EG204" s="181"/>
      <c r="EH204" s="181"/>
      <c r="EI204" s="181"/>
      <c r="EJ204" s="181"/>
      <c r="EK204" s="181"/>
      <c r="EL204" s="181"/>
      <c r="EM204" s="181"/>
      <c r="EN204" s="181"/>
      <c r="EO204" s="181"/>
      <c r="EP204" s="181"/>
      <c r="EQ204" s="181"/>
      <c r="ER204" s="181"/>
      <c r="ES204" s="181"/>
      <c r="ET204" s="181"/>
      <c r="EU204" s="181"/>
      <c r="EV204" s="181"/>
      <c r="EW204" s="181"/>
      <c r="EX204" s="181"/>
      <c r="EY204" s="181"/>
      <c r="EZ204" s="181"/>
    </row>
    <row r="205" spans="1:156" s="132" customFormat="1" ht="11.25" customHeight="1" x14ac:dyDescent="0.2">
      <c r="A205" s="179"/>
      <c r="B205" s="179"/>
      <c r="C205" s="182"/>
      <c r="D205" s="182"/>
      <c r="E205" s="182"/>
      <c r="F205" s="182"/>
      <c r="G205" s="182"/>
      <c r="H205" s="181"/>
      <c r="I205" s="180"/>
      <c r="J205" s="181"/>
      <c r="K205" s="181"/>
      <c r="L205" s="185"/>
      <c r="M205" s="181"/>
      <c r="N205" s="181"/>
      <c r="O205" s="181"/>
      <c r="P205" s="181"/>
      <c r="Q205" s="181"/>
      <c r="R205" s="181"/>
      <c r="S205" s="181"/>
      <c r="T205" s="181"/>
      <c r="U205" s="181"/>
      <c r="V205" s="181"/>
      <c r="W205" s="181"/>
      <c r="X205" s="181"/>
      <c r="Y205" s="181"/>
      <c r="Z205" s="181"/>
      <c r="AA205" s="181"/>
      <c r="AB205" s="181"/>
      <c r="AC205" s="181"/>
      <c r="AD205" s="181"/>
      <c r="AE205" s="181"/>
      <c r="AF205" s="181"/>
      <c r="AG205" s="181"/>
      <c r="AH205" s="181"/>
      <c r="AI205" s="181"/>
      <c r="AJ205" s="181"/>
      <c r="AK205" s="181"/>
      <c r="AL205" s="181"/>
      <c r="AM205" s="181"/>
      <c r="AN205" s="181"/>
      <c r="AO205" s="181"/>
      <c r="AP205" s="181"/>
      <c r="AQ205" s="181"/>
      <c r="AR205" s="181"/>
      <c r="AS205" s="181"/>
      <c r="AT205" s="181"/>
      <c r="AU205" s="181"/>
      <c r="AV205" s="181"/>
      <c r="AW205" s="181"/>
      <c r="AX205" s="181"/>
      <c r="AY205" s="181"/>
      <c r="AZ205" s="181"/>
      <c r="BA205" s="181"/>
      <c r="BB205" s="181"/>
      <c r="BC205" s="181"/>
      <c r="BD205" s="181"/>
      <c r="BE205" s="181"/>
      <c r="BF205" s="181"/>
      <c r="BG205" s="181"/>
      <c r="BH205" s="181"/>
      <c r="BI205" s="181"/>
      <c r="BJ205" s="181"/>
      <c r="BK205" s="181"/>
      <c r="BL205" s="181"/>
      <c r="BM205" s="181"/>
      <c r="BN205" s="181"/>
      <c r="BO205" s="181"/>
      <c r="BP205" s="181"/>
      <c r="BQ205" s="181"/>
      <c r="BR205" s="181"/>
      <c r="BS205" s="181"/>
      <c r="BT205" s="181"/>
      <c r="BU205" s="181"/>
      <c r="BV205" s="181"/>
      <c r="BW205" s="181"/>
      <c r="BX205" s="181"/>
      <c r="BY205" s="181"/>
      <c r="BZ205" s="181"/>
      <c r="CA205" s="181"/>
      <c r="CB205" s="181"/>
      <c r="CC205" s="181"/>
      <c r="CD205" s="181"/>
      <c r="CE205" s="181"/>
      <c r="CF205" s="181"/>
      <c r="CG205" s="181"/>
      <c r="CH205" s="181"/>
      <c r="CI205" s="181"/>
      <c r="CJ205" s="181"/>
      <c r="CK205" s="181"/>
      <c r="CL205" s="181"/>
      <c r="CM205" s="181"/>
      <c r="CN205" s="181"/>
      <c r="CO205" s="181"/>
      <c r="CP205" s="181"/>
      <c r="CQ205" s="181"/>
      <c r="CR205" s="181"/>
      <c r="CS205" s="181"/>
      <c r="CT205" s="181"/>
      <c r="CU205" s="181"/>
      <c r="CV205" s="181"/>
      <c r="CW205" s="181"/>
      <c r="CX205" s="181"/>
      <c r="CY205" s="181"/>
      <c r="CZ205" s="181"/>
      <c r="DA205" s="181"/>
      <c r="DB205" s="181"/>
      <c r="DC205" s="181"/>
      <c r="DD205" s="181"/>
      <c r="DE205" s="181"/>
      <c r="DF205" s="181"/>
      <c r="DG205" s="181"/>
      <c r="DH205" s="181"/>
      <c r="DI205" s="181"/>
      <c r="DJ205" s="181"/>
      <c r="DK205" s="181"/>
      <c r="DL205" s="181"/>
      <c r="DM205" s="181"/>
      <c r="DN205" s="181"/>
      <c r="DO205" s="181"/>
      <c r="DP205" s="181"/>
      <c r="DQ205" s="181"/>
      <c r="DR205" s="181"/>
      <c r="DS205" s="181"/>
      <c r="DT205" s="181"/>
      <c r="DU205" s="181"/>
      <c r="DV205" s="181"/>
      <c r="DW205" s="181"/>
      <c r="DX205" s="181"/>
      <c r="DY205" s="181"/>
      <c r="DZ205" s="181"/>
      <c r="EA205" s="181"/>
      <c r="EB205" s="181"/>
      <c r="EC205" s="181"/>
      <c r="ED205" s="181"/>
      <c r="EE205" s="181"/>
      <c r="EF205" s="181"/>
      <c r="EG205" s="181"/>
      <c r="EH205" s="181"/>
      <c r="EI205" s="181"/>
      <c r="EJ205" s="181"/>
      <c r="EK205" s="181"/>
      <c r="EL205" s="181"/>
      <c r="EM205" s="181"/>
      <c r="EN205" s="181"/>
      <c r="EO205" s="181"/>
      <c r="EP205" s="181"/>
      <c r="EQ205" s="181"/>
      <c r="ER205" s="181"/>
      <c r="ES205" s="181"/>
      <c r="ET205" s="181"/>
      <c r="EU205" s="181"/>
      <c r="EV205" s="181"/>
      <c r="EW205" s="181"/>
      <c r="EX205" s="181"/>
      <c r="EY205" s="181"/>
      <c r="EZ205" s="181"/>
    </row>
    <row r="206" spans="1:156" s="132" customFormat="1" ht="11.25" customHeight="1" x14ac:dyDescent="0.2">
      <c r="A206" s="140" t="s">
        <v>8</v>
      </c>
      <c r="B206" s="179"/>
      <c r="C206" s="182"/>
      <c r="D206" s="182"/>
      <c r="E206" s="182"/>
      <c r="F206" s="182"/>
      <c r="G206" s="182"/>
      <c r="H206" s="181"/>
      <c r="I206" s="180"/>
      <c r="J206" s="181"/>
      <c r="K206" s="181"/>
      <c r="L206" s="375" t="s">
        <v>0</v>
      </c>
      <c r="M206" s="375"/>
      <c r="N206" s="375"/>
      <c r="O206" s="375"/>
      <c r="P206" s="375"/>
      <c r="Q206" s="375"/>
      <c r="R206" s="375"/>
      <c r="S206" s="375"/>
      <c r="T206" s="375"/>
      <c r="U206" s="375"/>
      <c r="V206" s="375"/>
      <c r="W206" s="375"/>
      <c r="X206" s="375"/>
      <c r="Y206" s="375"/>
      <c r="Z206" s="375"/>
      <c r="AA206" s="375"/>
      <c r="AB206" s="181"/>
      <c r="AC206" s="368">
        <v>1</v>
      </c>
      <c r="AD206" s="368"/>
      <c r="AE206" s="368"/>
      <c r="AF206" s="368"/>
      <c r="AG206" s="368">
        <v>2</v>
      </c>
      <c r="AH206" s="368"/>
      <c r="AI206" s="368"/>
      <c r="AJ206" s="368"/>
      <c r="AK206" s="368">
        <v>3</v>
      </c>
      <c r="AL206" s="368"/>
      <c r="AM206" s="368"/>
      <c r="AN206" s="368"/>
      <c r="AO206" s="368">
        <v>4</v>
      </c>
      <c r="AP206" s="368"/>
      <c r="AQ206" s="368"/>
      <c r="AR206" s="368"/>
      <c r="AS206" s="368">
        <v>5</v>
      </c>
      <c r="AT206" s="368"/>
      <c r="AU206" s="368"/>
      <c r="AV206" s="368"/>
      <c r="AW206" s="368">
        <v>6</v>
      </c>
      <c r="AX206" s="368"/>
      <c r="AY206" s="368"/>
      <c r="AZ206" s="368"/>
      <c r="BA206" s="368">
        <v>7</v>
      </c>
      <c r="BB206" s="368"/>
      <c r="BC206" s="368"/>
      <c r="BD206" s="368"/>
      <c r="BE206" s="368">
        <v>8</v>
      </c>
      <c r="BF206" s="368"/>
      <c r="BG206" s="368"/>
      <c r="BH206" s="368"/>
      <c r="BI206" s="368">
        <v>9</v>
      </c>
      <c r="BJ206" s="368"/>
      <c r="BK206" s="368"/>
      <c r="BL206" s="368"/>
      <c r="BM206" s="368">
        <v>10</v>
      </c>
      <c r="BN206" s="368"/>
      <c r="BO206" s="368"/>
      <c r="BP206" s="368"/>
      <c r="BQ206" s="368">
        <v>11</v>
      </c>
      <c r="BR206" s="368"/>
      <c r="BS206" s="368"/>
      <c r="BT206" s="368"/>
      <c r="BU206" s="368">
        <v>12</v>
      </c>
      <c r="BV206" s="368"/>
      <c r="BW206" s="368"/>
      <c r="BX206" s="368"/>
      <c r="BY206" s="368">
        <v>13</v>
      </c>
      <c r="BZ206" s="368"/>
      <c r="CA206" s="368"/>
      <c r="CB206" s="368"/>
      <c r="CC206" s="368">
        <v>14</v>
      </c>
      <c r="CD206" s="368"/>
      <c r="CE206" s="368"/>
      <c r="CF206" s="368"/>
      <c r="CG206" s="368">
        <v>15</v>
      </c>
      <c r="CH206" s="368"/>
      <c r="CI206" s="368"/>
      <c r="CJ206" s="368"/>
      <c r="CK206" s="368">
        <v>16</v>
      </c>
      <c r="CL206" s="368"/>
      <c r="CM206" s="368"/>
      <c r="CN206" s="368"/>
      <c r="CO206" s="368">
        <v>17</v>
      </c>
      <c r="CP206" s="368"/>
      <c r="CQ206" s="368"/>
      <c r="CR206" s="368"/>
      <c r="CS206" s="368">
        <v>18</v>
      </c>
      <c r="CT206" s="368"/>
      <c r="CU206" s="368"/>
      <c r="CV206" s="368"/>
      <c r="CW206" s="368">
        <v>19</v>
      </c>
      <c r="CX206" s="368"/>
      <c r="CY206" s="368"/>
      <c r="CZ206" s="368"/>
      <c r="DA206" s="368">
        <v>20</v>
      </c>
      <c r="DB206" s="368"/>
      <c r="DC206" s="368"/>
      <c r="DD206" s="368"/>
      <c r="DE206" s="368">
        <v>21</v>
      </c>
      <c r="DF206" s="368"/>
      <c r="DG206" s="368"/>
      <c r="DH206" s="368"/>
      <c r="DI206" s="368">
        <v>22</v>
      </c>
      <c r="DJ206" s="368"/>
      <c r="DK206" s="368"/>
      <c r="DL206" s="368"/>
      <c r="DM206" s="368">
        <v>23</v>
      </c>
      <c r="DN206" s="368"/>
      <c r="DO206" s="368"/>
      <c r="DP206" s="368"/>
      <c r="DQ206" s="368">
        <v>24</v>
      </c>
      <c r="DR206" s="368"/>
      <c r="DS206" s="368"/>
      <c r="DT206" s="368"/>
      <c r="DU206" s="368">
        <v>25</v>
      </c>
      <c r="DV206" s="368"/>
      <c r="DW206" s="368"/>
      <c r="DX206" s="368"/>
      <c r="DY206" s="368">
        <v>26</v>
      </c>
      <c r="DZ206" s="368"/>
      <c r="EA206" s="368"/>
      <c r="EB206" s="368"/>
      <c r="EC206" s="368">
        <v>27</v>
      </c>
      <c r="ED206" s="368"/>
      <c r="EE206" s="368"/>
      <c r="EF206" s="368"/>
      <c r="EG206" s="368">
        <v>28</v>
      </c>
      <c r="EH206" s="368"/>
      <c r="EI206" s="368"/>
      <c r="EJ206" s="368"/>
      <c r="EK206" s="368">
        <v>29</v>
      </c>
      <c r="EL206" s="368"/>
      <c r="EM206" s="368"/>
      <c r="EN206" s="368"/>
      <c r="EO206" s="368">
        <v>30</v>
      </c>
      <c r="EP206" s="368"/>
      <c r="EQ206" s="368"/>
      <c r="ER206" s="368"/>
      <c r="ES206" s="368">
        <v>31</v>
      </c>
      <c r="ET206" s="368"/>
      <c r="EU206" s="368"/>
      <c r="EV206" s="368"/>
      <c r="EW206" s="368">
        <v>32</v>
      </c>
      <c r="EX206" s="368"/>
      <c r="EY206" s="368"/>
      <c r="EZ206" s="368"/>
    </row>
    <row r="207" spans="1:156" s="132" customFormat="1" ht="11.25" customHeight="1" x14ac:dyDescent="0.2">
      <c r="A207" s="140" t="s">
        <v>8</v>
      </c>
      <c r="B207" s="179"/>
      <c r="C207" s="182"/>
      <c r="D207" s="182"/>
      <c r="E207" s="182"/>
      <c r="F207" s="182"/>
      <c r="G207" s="182"/>
      <c r="H207" s="181"/>
      <c r="I207" s="180"/>
      <c r="J207" s="181"/>
      <c r="K207" s="181"/>
      <c r="L207" s="375" t="s">
        <v>1</v>
      </c>
      <c r="M207" s="375"/>
      <c r="N207" s="375"/>
      <c r="O207" s="375"/>
      <c r="P207" s="375"/>
      <c r="Q207" s="375"/>
      <c r="R207" s="375"/>
      <c r="S207" s="375"/>
      <c r="T207" s="375"/>
      <c r="U207" s="375"/>
      <c r="V207" s="375"/>
      <c r="W207" s="375"/>
      <c r="X207" s="375"/>
      <c r="Y207" s="375"/>
      <c r="Z207" s="375"/>
      <c r="AA207" s="375"/>
      <c r="AB207" s="181"/>
      <c r="AC207" s="373" t="s">
        <v>352</v>
      </c>
      <c r="AD207" s="373"/>
      <c r="AE207" s="373"/>
      <c r="AF207" s="373"/>
      <c r="AG207" s="373" t="s">
        <v>352</v>
      </c>
      <c r="AH207" s="373"/>
      <c r="AI207" s="373"/>
      <c r="AJ207" s="373"/>
      <c r="AK207" s="373" t="s">
        <v>352</v>
      </c>
      <c r="AL207" s="373"/>
      <c r="AM207" s="373"/>
      <c r="AN207" s="373"/>
      <c r="AO207" s="373" t="s">
        <v>352</v>
      </c>
      <c r="AP207" s="373"/>
      <c r="AQ207" s="373"/>
      <c r="AR207" s="373"/>
      <c r="AS207" s="373" t="s">
        <v>352</v>
      </c>
      <c r="AT207" s="373"/>
      <c r="AU207" s="373"/>
      <c r="AV207" s="373"/>
      <c r="AW207" s="373" t="s">
        <v>352</v>
      </c>
      <c r="AX207" s="373"/>
      <c r="AY207" s="373"/>
      <c r="AZ207" s="373"/>
      <c r="BA207" s="373" t="s">
        <v>380</v>
      </c>
      <c r="BB207" s="373"/>
      <c r="BC207" s="373"/>
      <c r="BD207" s="373"/>
      <c r="BE207" s="373" t="s">
        <v>380</v>
      </c>
      <c r="BF207" s="373"/>
      <c r="BG207" s="373"/>
      <c r="BH207" s="373"/>
      <c r="BI207" s="374"/>
      <c r="BJ207" s="374"/>
      <c r="BK207" s="374"/>
      <c r="BL207" s="374"/>
      <c r="BM207" s="376"/>
      <c r="BN207" s="376"/>
      <c r="BO207" s="376"/>
      <c r="BP207" s="376"/>
      <c r="BQ207" s="374"/>
      <c r="BR207" s="374"/>
      <c r="BS207" s="374"/>
      <c r="BT207" s="374"/>
      <c r="BU207" s="374"/>
      <c r="BV207" s="374"/>
      <c r="BW207" s="374"/>
      <c r="BX207" s="374"/>
      <c r="BY207" s="374"/>
      <c r="BZ207" s="374"/>
      <c r="CA207" s="374"/>
      <c r="CB207" s="374"/>
      <c r="CC207" s="374"/>
      <c r="CD207" s="374"/>
      <c r="CE207" s="374"/>
      <c r="CF207" s="374"/>
      <c r="CG207" s="374"/>
      <c r="CH207" s="374"/>
      <c r="CI207" s="374"/>
      <c r="CJ207" s="374"/>
      <c r="CK207" s="374"/>
      <c r="CL207" s="374"/>
      <c r="CM207" s="374"/>
      <c r="CN207" s="374"/>
      <c r="CO207" s="374"/>
      <c r="CP207" s="374"/>
      <c r="CQ207" s="374"/>
      <c r="CR207" s="374"/>
      <c r="CS207" s="374"/>
      <c r="CT207" s="374"/>
      <c r="CU207" s="374"/>
      <c r="CV207" s="374"/>
      <c r="CW207" s="374"/>
      <c r="CX207" s="374"/>
      <c r="CY207" s="374"/>
      <c r="CZ207" s="374"/>
      <c r="DA207" s="388"/>
      <c r="DB207" s="389"/>
      <c r="DC207" s="389"/>
      <c r="DD207" s="390"/>
      <c r="DE207" s="376"/>
      <c r="DF207" s="376"/>
      <c r="DG207" s="376"/>
      <c r="DH207" s="376"/>
      <c r="DI207" s="374"/>
      <c r="DJ207" s="374"/>
      <c r="DK207" s="374"/>
      <c r="DL207" s="374"/>
      <c r="DM207" s="376"/>
      <c r="DN207" s="376"/>
      <c r="DO207" s="376"/>
      <c r="DP207" s="376"/>
      <c r="DQ207" s="370"/>
      <c r="DR207" s="371"/>
      <c r="DS207" s="371"/>
      <c r="DT207" s="372"/>
      <c r="DU207" s="376"/>
      <c r="DV207" s="376"/>
      <c r="DW207" s="376"/>
      <c r="DX207" s="376"/>
      <c r="DY207" s="376"/>
      <c r="DZ207" s="376"/>
      <c r="EA207" s="376"/>
      <c r="EB207" s="376"/>
      <c r="EC207" s="376"/>
      <c r="ED207" s="376"/>
      <c r="EE207" s="376"/>
      <c r="EF207" s="376"/>
      <c r="EG207" s="377"/>
      <c r="EH207" s="377"/>
      <c r="EI207" s="377"/>
      <c r="EJ207" s="377"/>
      <c r="EK207" s="377"/>
      <c r="EL207" s="377"/>
      <c r="EM207" s="377"/>
      <c r="EN207" s="377"/>
      <c r="EO207" s="377"/>
      <c r="EP207" s="377"/>
      <c r="EQ207" s="377"/>
      <c r="ER207" s="377"/>
      <c r="ES207" s="377"/>
      <c r="ET207" s="377"/>
      <c r="EU207" s="377"/>
      <c r="EV207" s="377"/>
      <c r="EW207" s="377"/>
      <c r="EX207" s="377"/>
      <c r="EY207" s="377"/>
      <c r="EZ207" s="377"/>
    </row>
    <row r="208" spans="1:156" s="132" customFormat="1" ht="11.25" customHeight="1" x14ac:dyDescent="0.2">
      <c r="A208" s="140" t="s">
        <v>8</v>
      </c>
      <c r="B208" s="179"/>
      <c r="C208" s="182"/>
      <c r="D208" s="182"/>
      <c r="E208" s="182"/>
      <c r="F208" s="182"/>
      <c r="G208" s="182"/>
      <c r="H208" s="181"/>
      <c r="I208" s="180"/>
      <c r="J208" s="181"/>
      <c r="K208" s="181"/>
      <c r="L208" s="375" t="s">
        <v>94</v>
      </c>
      <c r="M208" s="375"/>
      <c r="N208" s="375"/>
      <c r="O208" s="375"/>
      <c r="P208" s="375"/>
      <c r="Q208" s="375"/>
      <c r="R208" s="375"/>
      <c r="S208" s="375"/>
      <c r="T208" s="375"/>
      <c r="U208" s="375"/>
      <c r="V208" s="375"/>
      <c r="W208" s="375"/>
      <c r="X208" s="375"/>
      <c r="Y208" s="375"/>
      <c r="Z208" s="375"/>
      <c r="AA208" s="375"/>
      <c r="AB208" s="181"/>
      <c r="AC208" s="378" t="s">
        <v>3</v>
      </c>
      <c r="AD208" s="378"/>
      <c r="AE208" s="378"/>
      <c r="AF208" s="378"/>
      <c r="AG208" s="379" t="s">
        <v>3</v>
      </c>
      <c r="AH208" s="379"/>
      <c r="AI208" s="379"/>
      <c r="AJ208" s="379"/>
      <c r="AK208" s="378" t="s">
        <v>3</v>
      </c>
      <c r="AL208" s="378"/>
      <c r="AM208" s="378"/>
      <c r="AN208" s="378"/>
      <c r="AO208" s="378" t="s">
        <v>3</v>
      </c>
      <c r="AP208" s="378"/>
      <c r="AQ208" s="378"/>
      <c r="AR208" s="378"/>
      <c r="AS208" s="379" t="s">
        <v>3</v>
      </c>
      <c r="AT208" s="379"/>
      <c r="AU208" s="379"/>
      <c r="AV208" s="379"/>
      <c r="AW208" s="378" t="s">
        <v>3</v>
      </c>
      <c r="AX208" s="378"/>
      <c r="AY208" s="378"/>
      <c r="AZ208" s="378"/>
      <c r="BA208" s="378" t="s">
        <v>3</v>
      </c>
      <c r="BB208" s="378"/>
      <c r="BC208" s="378"/>
      <c r="BD208" s="378"/>
      <c r="BE208" s="369"/>
      <c r="BF208" s="369"/>
      <c r="BG208" s="369"/>
      <c r="BH208" s="369"/>
      <c r="BI208" s="369"/>
      <c r="BJ208" s="369"/>
      <c r="BK208" s="369"/>
      <c r="BL208" s="369"/>
      <c r="BM208" s="369"/>
      <c r="BN208" s="369"/>
      <c r="BO208" s="369"/>
      <c r="BP208" s="369"/>
      <c r="BQ208" s="369"/>
      <c r="BR208" s="369"/>
      <c r="BS208" s="369"/>
      <c r="BT208" s="369"/>
      <c r="BU208" s="369"/>
      <c r="BV208" s="369"/>
      <c r="BW208" s="369"/>
      <c r="BX208" s="369"/>
      <c r="BY208" s="369"/>
      <c r="BZ208" s="369"/>
      <c r="CA208" s="369"/>
      <c r="CB208" s="369"/>
      <c r="CC208" s="369"/>
      <c r="CD208" s="369"/>
      <c r="CE208" s="369"/>
      <c r="CF208" s="369"/>
      <c r="CG208" s="369"/>
      <c r="CH208" s="369"/>
      <c r="CI208" s="369"/>
      <c r="CJ208" s="369"/>
      <c r="CK208" s="369"/>
      <c r="CL208" s="369"/>
      <c r="CM208" s="369"/>
      <c r="CN208" s="369"/>
      <c r="CO208" s="369"/>
      <c r="CP208" s="369"/>
      <c r="CQ208" s="369"/>
      <c r="CR208" s="369"/>
      <c r="CS208" s="369"/>
      <c r="CT208" s="369"/>
      <c r="CU208" s="369"/>
      <c r="CV208" s="369"/>
      <c r="CW208" s="369"/>
      <c r="CX208" s="369"/>
      <c r="CY208" s="369"/>
      <c r="CZ208" s="369"/>
      <c r="DA208" s="369"/>
      <c r="DB208" s="369"/>
      <c r="DC208" s="369"/>
      <c r="DD208" s="369"/>
      <c r="DE208" s="369"/>
      <c r="DF208" s="369"/>
      <c r="DG208" s="369"/>
      <c r="DH208" s="369"/>
      <c r="DI208" s="369"/>
      <c r="DJ208" s="369"/>
      <c r="DK208" s="369"/>
      <c r="DL208" s="369"/>
      <c r="DM208" s="369"/>
      <c r="DN208" s="369"/>
      <c r="DO208" s="369"/>
      <c r="DP208" s="369"/>
      <c r="DQ208" s="370"/>
      <c r="DR208" s="371"/>
      <c r="DS208" s="371"/>
      <c r="DT208" s="372"/>
      <c r="DU208" s="376"/>
      <c r="DV208" s="376"/>
      <c r="DW208" s="376"/>
      <c r="DX208" s="376"/>
      <c r="DY208" s="376"/>
      <c r="DZ208" s="376"/>
      <c r="EA208" s="376"/>
      <c r="EB208" s="376"/>
      <c r="EC208" s="376"/>
      <c r="ED208" s="376"/>
      <c r="EE208" s="376"/>
      <c r="EF208" s="376"/>
      <c r="EG208" s="369"/>
      <c r="EH208" s="369"/>
      <c r="EI208" s="369"/>
      <c r="EJ208" s="369"/>
      <c r="EK208" s="369"/>
      <c r="EL208" s="369"/>
      <c r="EM208" s="369"/>
      <c r="EN208" s="369"/>
      <c r="EO208" s="369"/>
      <c r="EP208" s="369"/>
      <c r="EQ208" s="369"/>
      <c r="ER208" s="369"/>
      <c r="ES208" s="369"/>
      <c r="ET208" s="369"/>
      <c r="EU208" s="369"/>
      <c r="EV208" s="369"/>
      <c r="EW208" s="369"/>
      <c r="EX208" s="369"/>
      <c r="EY208" s="369"/>
      <c r="EZ208" s="369"/>
    </row>
    <row r="209" spans="1:187" s="132" customFormat="1" ht="11.25" customHeight="1" x14ac:dyDescent="0.2">
      <c r="A209" s="140" t="s">
        <v>8</v>
      </c>
      <c r="B209" s="179"/>
      <c r="C209" s="182"/>
      <c r="D209" s="182"/>
      <c r="E209" s="182"/>
      <c r="F209" s="182"/>
      <c r="G209" s="182"/>
      <c r="H209" s="181"/>
      <c r="I209" s="180"/>
      <c r="J209" s="181"/>
      <c r="K209" s="181"/>
      <c r="L209" s="375" t="s">
        <v>95</v>
      </c>
      <c r="M209" s="375"/>
      <c r="N209" s="375"/>
      <c r="O209" s="375"/>
      <c r="P209" s="375"/>
      <c r="Q209" s="375"/>
      <c r="R209" s="375"/>
      <c r="S209" s="375"/>
      <c r="T209" s="375"/>
      <c r="U209" s="375"/>
      <c r="V209" s="375"/>
      <c r="W209" s="375"/>
      <c r="X209" s="375"/>
      <c r="Y209" s="375"/>
      <c r="Z209" s="375"/>
      <c r="AA209" s="375"/>
      <c r="AB209" s="181"/>
      <c r="AC209" s="378" t="s">
        <v>3</v>
      </c>
      <c r="AD209" s="378"/>
      <c r="AE209" s="378"/>
      <c r="AF209" s="378"/>
      <c r="AG209" s="380"/>
      <c r="AH209" s="380"/>
      <c r="AI209" s="380"/>
      <c r="AJ209" s="380"/>
      <c r="AK209" s="378" t="s">
        <v>3</v>
      </c>
      <c r="AL209" s="378"/>
      <c r="AM209" s="378"/>
      <c r="AN209" s="378"/>
      <c r="AO209" s="376"/>
      <c r="AP209" s="376"/>
      <c r="AQ209" s="376"/>
      <c r="AR209" s="376"/>
      <c r="AS209" s="380"/>
      <c r="AT209" s="380"/>
      <c r="AU209" s="380"/>
      <c r="AV209" s="380"/>
      <c r="AW209" s="378" t="s">
        <v>3</v>
      </c>
      <c r="AX209" s="378"/>
      <c r="AY209" s="378"/>
      <c r="AZ209" s="378"/>
      <c r="BA209" s="376"/>
      <c r="BB209" s="376"/>
      <c r="BC209" s="376"/>
      <c r="BD209" s="376"/>
      <c r="BE209" s="369"/>
      <c r="BF209" s="369"/>
      <c r="BG209" s="369"/>
      <c r="BH209" s="369"/>
      <c r="BI209" s="369"/>
      <c r="BJ209" s="369"/>
      <c r="BK209" s="369"/>
      <c r="BL209" s="369"/>
      <c r="BM209" s="369"/>
      <c r="BN209" s="369"/>
      <c r="BO209" s="369"/>
      <c r="BP209" s="369"/>
      <c r="BQ209" s="369"/>
      <c r="BR209" s="369"/>
      <c r="BS209" s="369"/>
      <c r="BT209" s="369"/>
      <c r="BU209" s="369"/>
      <c r="BV209" s="369"/>
      <c r="BW209" s="369"/>
      <c r="BX209" s="369"/>
      <c r="BY209" s="369"/>
      <c r="BZ209" s="369"/>
      <c r="CA209" s="369"/>
      <c r="CB209" s="369"/>
      <c r="CC209" s="369"/>
      <c r="CD209" s="369"/>
      <c r="CE209" s="369"/>
      <c r="CF209" s="369"/>
      <c r="CG209" s="369"/>
      <c r="CH209" s="369"/>
      <c r="CI209" s="369"/>
      <c r="CJ209" s="369"/>
      <c r="CK209" s="369"/>
      <c r="CL209" s="369"/>
      <c r="CM209" s="369"/>
      <c r="CN209" s="369"/>
      <c r="CO209" s="369"/>
      <c r="CP209" s="369"/>
      <c r="CQ209" s="369"/>
      <c r="CR209" s="369"/>
      <c r="CS209" s="369"/>
      <c r="CT209" s="369"/>
      <c r="CU209" s="369"/>
      <c r="CV209" s="369"/>
      <c r="CW209" s="369"/>
      <c r="CX209" s="369"/>
      <c r="CY209" s="369"/>
      <c r="CZ209" s="369"/>
      <c r="DA209" s="369"/>
      <c r="DB209" s="369"/>
      <c r="DC209" s="369"/>
      <c r="DD209" s="369"/>
      <c r="DE209" s="369"/>
      <c r="DF209" s="369"/>
      <c r="DG209" s="369"/>
      <c r="DH209" s="369"/>
      <c r="DI209" s="369"/>
      <c r="DJ209" s="369"/>
      <c r="DK209" s="369"/>
      <c r="DL209" s="369"/>
      <c r="DM209" s="369"/>
      <c r="DN209" s="369"/>
      <c r="DO209" s="369"/>
      <c r="DP209" s="369"/>
      <c r="DQ209" s="370"/>
      <c r="DR209" s="371"/>
      <c r="DS209" s="371"/>
      <c r="DT209" s="372"/>
      <c r="DU209" s="376"/>
      <c r="DV209" s="376"/>
      <c r="DW209" s="376"/>
      <c r="DX209" s="376"/>
      <c r="DY209" s="376"/>
      <c r="DZ209" s="376"/>
      <c r="EA209" s="376"/>
      <c r="EB209" s="376"/>
      <c r="EC209" s="376"/>
      <c r="ED209" s="376"/>
      <c r="EE209" s="376"/>
      <c r="EF209" s="376"/>
      <c r="EG209" s="369"/>
      <c r="EH209" s="369"/>
      <c r="EI209" s="369"/>
      <c r="EJ209" s="369"/>
      <c r="EK209" s="369"/>
      <c r="EL209" s="369"/>
      <c r="EM209" s="369"/>
      <c r="EN209" s="369"/>
      <c r="EO209" s="369"/>
      <c r="EP209" s="369"/>
      <c r="EQ209" s="369"/>
      <c r="ER209" s="369"/>
      <c r="ES209" s="369"/>
      <c r="ET209" s="369"/>
      <c r="EU209" s="369"/>
      <c r="EV209" s="369"/>
      <c r="EW209" s="369"/>
      <c r="EX209" s="369"/>
      <c r="EY209" s="369"/>
      <c r="EZ209" s="369"/>
    </row>
    <row r="210" spans="1:187" s="132" customFormat="1" ht="11.25" customHeight="1" x14ac:dyDescent="0.2">
      <c r="A210" s="140" t="s">
        <v>8</v>
      </c>
      <c r="B210" s="179"/>
      <c r="C210" s="182"/>
      <c r="D210" s="182"/>
      <c r="E210" s="182"/>
      <c r="F210" s="182"/>
      <c r="G210" s="182"/>
      <c r="H210" s="181"/>
      <c r="I210" s="180"/>
      <c r="J210" s="181"/>
      <c r="K210" s="181"/>
      <c r="L210" s="375" t="s">
        <v>96</v>
      </c>
      <c r="M210" s="375"/>
      <c r="N210" s="375"/>
      <c r="O210" s="375"/>
      <c r="P210" s="375"/>
      <c r="Q210" s="375"/>
      <c r="R210" s="375"/>
      <c r="S210" s="375"/>
      <c r="T210" s="375"/>
      <c r="U210" s="375"/>
      <c r="V210" s="375"/>
      <c r="W210" s="375"/>
      <c r="X210" s="375"/>
      <c r="Y210" s="375"/>
      <c r="Z210" s="375"/>
      <c r="AA210" s="375"/>
      <c r="AB210" s="181"/>
      <c r="AC210" s="369"/>
      <c r="AD210" s="369"/>
      <c r="AE210" s="369"/>
      <c r="AF210" s="369"/>
      <c r="AG210" s="369"/>
      <c r="AH210" s="369"/>
      <c r="AI210" s="369"/>
      <c r="AJ210" s="369"/>
      <c r="AK210" s="369"/>
      <c r="AL210" s="369"/>
      <c r="AM210" s="369"/>
      <c r="AN210" s="369"/>
      <c r="AO210" s="369"/>
      <c r="AP210" s="369"/>
      <c r="AQ210" s="369"/>
      <c r="AR210" s="369"/>
      <c r="AS210" s="369"/>
      <c r="AT210" s="369"/>
      <c r="AU210" s="369"/>
      <c r="AV210" s="369"/>
      <c r="AW210" s="369"/>
      <c r="AX210" s="369"/>
      <c r="AY210" s="369"/>
      <c r="AZ210" s="369"/>
      <c r="BA210" s="369"/>
      <c r="BB210" s="369"/>
      <c r="BC210" s="369"/>
      <c r="BD210" s="369"/>
      <c r="BE210" s="369"/>
      <c r="BF210" s="369"/>
      <c r="BG210" s="369"/>
      <c r="BH210" s="369"/>
      <c r="BI210" s="369"/>
      <c r="BJ210" s="369"/>
      <c r="BK210" s="369"/>
      <c r="BL210" s="369"/>
      <c r="BM210" s="369"/>
      <c r="BN210" s="369"/>
      <c r="BO210" s="369"/>
      <c r="BP210" s="369"/>
      <c r="BQ210" s="369"/>
      <c r="BR210" s="369"/>
      <c r="BS210" s="369"/>
      <c r="BT210" s="369"/>
      <c r="BU210" s="369"/>
      <c r="BV210" s="369"/>
      <c r="BW210" s="369"/>
      <c r="BX210" s="369"/>
      <c r="BY210" s="369"/>
      <c r="BZ210" s="369"/>
      <c r="CA210" s="369"/>
      <c r="CB210" s="369"/>
      <c r="CC210" s="369"/>
      <c r="CD210" s="369"/>
      <c r="CE210" s="369"/>
      <c r="CF210" s="369"/>
      <c r="CG210" s="369"/>
      <c r="CH210" s="369"/>
      <c r="CI210" s="369"/>
      <c r="CJ210" s="369"/>
      <c r="CK210" s="369"/>
      <c r="CL210" s="369"/>
      <c r="CM210" s="369"/>
      <c r="CN210" s="369"/>
      <c r="CO210" s="369"/>
      <c r="CP210" s="369"/>
      <c r="CQ210" s="369"/>
      <c r="CR210" s="369"/>
      <c r="CS210" s="369"/>
      <c r="CT210" s="369"/>
      <c r="CU210" s="369"/>
      <c r="CV210" s="369"/>
      <c r="CW210" s="369"/>
      <c r="CX210" s="369"/>
      <c r="CY210" s="369"/>
      <c r="CZ210" s="369"/>
      <c r="DA210" s="369"/>
      <c r="DB210" s="369"/>
      <c r="DC210" s="369"/>
      <c r="DD210" s="369"/>
      <c r="DE210" s="369"/>
      <c r="DF210" s="369"/>
      <c r="DG210" s="369"/>
      <c r="DH210" s="369"/>
      <c r="DI210" s="369"/>
      <c r="DJ210" s="369"/>
      <c r="DK210" s="369"/>
      <c r="DL210" s="369"/>
      <c r="DM210" s="369"/>
      <c r="DN210" s="369"/>
      <c r="DO210" s="369"/>
      <c r="DP210" s="369"/>
      <c r="DQ210" s="369"/>
      <c r="DR210" s="369"/>
      <c r="DS210" s="369"/>
      <c r="DT210" s="369"/>
      <c r="DU210" s="369"/>
      <c r="DV210" s="369"/>
      <c r="DW210" s="369"/>
      <c r="DX210" s="369"/>
      <c r="DY210" s="369"/>
      <c r="DZ210" s="369"/>
      <c r="EA210" s="369"/>
      <c r="EB210" s="369"/>
      <c r="EC210" s="369"/>
      <c r="ED210" s="369"/>
      <c r="EE210" s="369"/>
      <c r="EF210" s="369"/>
      <c r="EG210" s="369"/>
      <c r="EH210" s="369"/>
      <c r="EI210" s="369"/>
      <c r="EJ210" s="369"/>
      <c r="EK210" s="369"/>
      <c r="EL210" s="369"/>
      <c r="EM210" s="369"/>
      <c r="EN210" s="369"/>
      <c r="EO210" s="369"/>
      <c r="EP210" s="369"/>
      <c r="EQ210" s="369"/>
      <c r="ER210" s="369"/>
      <c r="ES210" s="369"/>
      <c r="ET210" s="369"/>
      <c r="EU210" s="369"/>
      <c r="EV210" s="369"/>
      <c r="EW210" s="369"/>
      <c r="EX210" s="369"/>
      <c r="EY210" s="369"/>
      <c r="EZ210" s="369"/>
      <c r="FA210" s="133"/>
      <c r="FB210" s="133"/>
      <c r="FC210" s="133"/>
      <c r="FD210" s="133"/>
      <c r="FE210" s="133"/>
      <c r="FF210" s="133"/>
      <c r="FG210" s="133"/>
      <c r="FH210" s="133"/>
      <c r="GB210" s="2"/>
      <c r="GC210" s="2"/>
      <c r="GD210" s="2"/>
      <c r="GE210" s="2"/>
    </row>
    <row r="211" spans="1:187" s="132" customFormat="1" ht="11.25" customHeight="1" x14ac:dyDescent="0.2">
      <c r="A211" s="179"/>
      <c r="B211" s="179"/>
      <c r="C211" s="182"/>
      <c r="D211" s="182"/>
      <c r="E211" s="182"/>
      <c r="F211" s="182"/>
      <c r="G211" s="182"/>
      <c r="H211" s="181"/>
      <c r="I211" s="180"/>
      <c r="J211" s="181"/>
      <c r="K211" s="181"/>
      <c r="L211" s="181"/>
      <c r="M211" s="181"/>
      <c r="N211" s="192"/>
      <c r="O211" s="192"/>
      <c r="P211" s="192"/>
      <c r="Q211" s="192"/>
      <c r="R211" s="192"/>
      <c r="S211" s="192"/>
      <c r="T211" s="192"/>
      <c r="U211" s="192"/>
      <c r="V211" s="192"/>
      <c r="W211" s="192"/>
      <c r="X211" s="192"/>
      <c r="Y211" s="192"/>
      <c r="Z211" s="192"/>
      <c r="AA211" s="192"/>
      <c r="AB211" s="192"/>
      <c r="AC211" s="192"/>
      <c r="AD211" s="181"/>
      <c r="AE211" s="193"/>
      <c r="AF211" s="193"/>
      <c r="AG211" s="193"/>
      <c r="AH211" s="193"/>
      <c r="AI211" s="193"/>
      <c r="AJ211" s="193"/>
      <c r="AK211" s="193"/>
      <c r="AL211" s="193"/>
      <c r="AM211" s="193"/>
      <c r="AN211" s="193"/>
      <c r="AO211" s="193"/>
      <c r="AP211" s="193"/>
      <c r="AQ211" s="193"/>
      <c r="AR211" s="193"/>
      <c r="AS211" s="193"/>
      <c r="AT211" s="193"/>
      <c r="AU211" s="193"/>
      <c r="AV211" s="193"/>
      <c r="AW211" s="193"/>
      <c r="AX211" s="193"/>
      <c r="AY211" s="193"/>
      <c r="AZ211" s="193"/>
      <c r="BA211" s="193"/>
      <c r="BB211" s="193"/>
      <c r="BC211" s="193"/>
      <c r="BD211" s="193"/>
      <c r="BE211" s="193"/>
      <c r="BF211" s="193"/>
      <c r="BG211" s="193"/>
      <c r="BH211" s="193"/>
      <c r="BI211" s="193"/>
      <c r="BJ211" s="193"/>
      <c r="BK211" s="193"/>
      <c r="BL211" s="193"/>
      <c r="BM211" s="193"/>
      <c r="BN211" s="193"/>
      <c r="BO211" s="193"/>
      <c r="BP211" s="193"/>
      <c r="BQ211" s="193"/>
      <c r="BR211" s="193"/>
      <c r="BS211" s="193"/>
      <c r="BT211" s="193"/>
      <c r="BU211" s="193"/>
      <c r="BV211" s="193"/>
      <c r="BW211" s="193"/>
      <c r="BX211" s="193"/>
      <c r="BY211" s="193"/>
      <c r="BZ211" s="193"/>
      <c r="CA211" s="193"/>
      <c r="CB211" s="193"/>
      <c r="CC211" s="193"/>
      <c r="CD211" s="193"/>
      <c r="CE211" s="193"/>
      <c r="CF211" s="193"/>
      <c r="CG211" s="193"/>
      <c r="CH211" s="193"/>
      <c r="CI211" s="193"/>
      <c r="CJ211" s="193"/>
      <c r="CK211" s="193"/>
      <c r="CL211" s="193"/>
      <c r="CM211" s="193"/>
      <c r="CN211" s="193"/>
      <c r="CO211" s="193"/>
      <c r="CP211" s="193"/>
      <c r="CQ211" s="193"/>
      <c r="CR211" s="193"/>
      <c r="CS211" s="193"/>
      <c r="CT211" s="193"/>
      <c r="CU211" s="193"/>
      <c r="CV211" s="193"/>
      <c r="CW211" s="193"/>
      <c r="CX211" s="193"/>
      <c r="CY211" s="193"/>
      <c r="CZ211" s="193"/>
      <c r="DA211" s="193"/>
      <c r="DB211" s="193"/>
      <c r="DC211" s="193"/>
      <c r="DD211" s="193"/>
      <c r="DE211" s="193"/>
      <c r="DF211" s="193"/>
      <c r="DG211" s="193"/>
      <c r="DH211" s="193"/>
      <c r="DI211" s="193"/>
      <c r="DJ211" s="193"/>
      <c r="DK211" s="193"/>
      <c r="DL211" s="193"/>
      <c r="DM211" s="193"/>
      <c r="DN211" s="193"/>
      <c r="DO211" s="193"/>
      <c r="DP211" s="193"/>
      <c r="DQ211" s="193"/>
      <c r="DR211" s="193"/>
      <c r="DS211" s="193"/>
      <c r="DT211" s="193"/>
      <c r="DU211" s="193"/>
      <c r="DV211" s="193"/>
      <c r="DW211" s="193"/>
      <c r="DX211" s="193"/>
      <c r="DY211" s="193"/>
      <c r="DZ211" s="193"/>
      <c r="EA211" s="193"/>
      <c r="EB211" s="193"/>
      <c r="EC211" s="193"/>
      <c r="ED211" s="193"/>
      <c r="EE211" s="193"/>
      <c r="EF211" s="193"/>
      <c r="EG211" s="193"/>
      <c r="EH211" s="193"/>
      <c r="EI211" s="193"/>
      <c r="EJ211" s="193"/>
      <c r="EK211" s="193"/>
      <c r="EL211" s="193"/>
      <c r="EM211" s="193"/>
      <c r="EN211" s="193"/>
      <c r="EO211" s="193"/>
      <c r="EP211" s="193"/>
      <c r="EQ211" s="193"/>
      <c r="ER211" s="193"/>
      <c r="ES211" s="193"/>
      <c r="ET211" s="193"/>
      <c r="EU211" s="193"/>
      <c r="EV211" s="193"/>
      <c r="EW211" s="193"/>
      <c r="EX211" s="193"/>
      <c r="EY211" s="193"/>
      <c r="EZ211" s="193"/>
      <c r="FA211" s="135"/>
      <c r="FB211" s="135"/>
      <c r="FC211" s="135"/>
      <c r="FD211" s="135"/>
      <c r="FE211" s="135"/>
      <c r="FF211" s="135"/>
      <c r="FG211" s="135"/>
      <c r="FH211" s="135"/>
      <c r="GB211" s="2"/>
      <c r="GC211" s="2"/>
      <c r="GD211" s="2"/>
      <c r="GE211" s="2"/>
    </row>
    <row r="212" spans="1:187" s="132" customFormat="1" ht="11.25" customHeight="1" x14ac:dyDescent="0.2">
      <c r="A212" s="179"/>
      <c r="B212" s="179"/>
      <c r="C212" s="182"/>
      <c r="D212" s="182"/>
      <c r="E212" s="182"/>
      <c r="F212" s="182"/>
      <c r="G212" s="182"/>
      <c r="H212" s="181"/>
      <c r="I212" s="180"/>
      <c r="J212" s="181"/>
      <c r="K212" s="181"/>
      <c r="L212" s="185" t="s">
        <v>353</v>
      </c>
      <c r="M212" s="181"/>
      <c r="N212" s="185"/>
      <c r="O212" s="181"/>
      <c r="P212" s="181"/>
      <c r="Q212" s="181"/>
      <c r="R212" s="181"/>
      <c r="S212" s="181"/>
      <c r="T212" s="181"/>
      <c r="U212" s="181"/>
      <c r="V212" s="181"/>
      <c r="W212" s="181"/>
      <c r="X212" s="181"/>
      <c r="Y212" s="181"/>
      <c r="Z212" s="181"/>
      <c r="AA212" s="181"/>
      <c r="AB212" s="181"/>
      <c r="AC212" s="181"/>
      <c r="AD212" s="181"/>
      <c r="AE212" s="181"/>
      <c r="AF212" s="181"/>
      <c r="AG212" s="181"/>
      <c r="AH212" s="181"/>
      <c r="AI212" s="181"/>
      <c r="AJ212" s="181"/>
      <c r="AK212" s="181"/>
      <c r="AL212" s="181"/>
      <c r="AM212" s="181"/>
      <c r="AN212" s="181"/>
      <c r="AO212" s="181"/>
      <c r="AP212" s="181"/>
      <c r="AQ212" s="181"/>
      <c r="AR212" s="181"/>
      <c r="AS212" s="181"/>
      <c r="AT212" s="181"/>
      <c r="AU212" s="181"/>
      <c r="AV212" s="181"/>
      <c r="AW212" s="181"/>
      <c r="AX212" s="181"/>
      <c r="AY212" s="181"/>
      <c r="AZ212" s="181"/>
      <c r="BA212" s="181"/>
      <c r="BB212" s="181"/>
      <c r="BC212" s="181"/>
      <c r="BD212" s="181"/>
      <c r="BE212" s="181"/>
      <c r="BF212" s="181"/>
      <c r="BG212" s="181"/>
      <c r="BH212" s="181"/>
      <c r="BI212" s="181"/>
      <c r="BJ212" s="181"/>
      <c r="BK212" s="181"/>
      <c r="BL212" s="181"/>
      <c r="BM212" s="181"/>
      <c r="BN212" s="181"/>
      <c r="BO212" s="181"/>
      <c r="BP212" s="181"/>
      <c r="BQ212" s="181"/>
      <c r="BR212" s="181"/>
      <c r="BS212" s="181"/>
      <c r="BT212" s="181"/>
      <c r="BU212" s="181"/>
      <c r="BV212" s="181"/>
      <c r="BW212" s="181"/>
      <c r="BX212" s="181"/>
      <c r="BY212" s="181"/>
      <c r="BZ212" s="181"/>
      <c r="CA212" s="181"/>
      <c r="CB212" s="181"/>
      <c r="CC212" s="181"/>
      <c r="CD212" s="181"/>
      <c r="CE212" s="181"/>
      <c r="CF212" s="181"/>
      <c r="CG212" s="181"/>
      <c r="CH212" s="181"/>
      <c r="CI212" s="181"/>
      <c r="CJ212" s="181"/>
      <c r="CK212" s="181"/>
      <c r="CL212" s="181"/>
      <c r="CM212" s="181"/>
      <c r="CN212" s="181"/>
      <c r="CO212" s="181"/>
      <c r="CP212" s="181"/>
      <c r="CQ212" s="181"/>
      <c r="CR212" s="181"/>
      <c r="CS212" s="181"/>
      <c r="CT212" s="181"/>
      <c r="CU212" s="181"/>
      <c r="CV212" s="181"/>
      <c r="CW212" s="181"/>
      <c r="CX212" s="181"/>
      <c r="CY212" s="181"/>
      <c r="CZ212" s="181"/>
      <c r="DA212" s="181"/>
      <c r="DB212" s="181"/>
      <c r="DC212" s="181"/>
      <c r="DD212" s="181"/>
      <c r="DE212" s="181"/>
      <c r="DF212" s="181"/>
      <c r="DG212" s="181"/>
      <c r="DH212" s="181"/>
      <c r="DI212" s="181"/>
      <c r="DJ212" s="181"/>
      <c r="DK212" s="181"/>
      <c r="DL212" s="181"/>
      <c r="DM212" s="181"/>
      <c r="DN212" s="181"/>
      <c r="DO212" s="181"/>
      <c r="DP212" s="181"/>
      <c r="DQ212" s="181"/>
      <c r="DR212" s="181"/>
      <c r="DS212" s="181"/>
      <c r="DT212" s="181"/>
      <c r="DU212" s="181"/>
      <c r="DV212" s="181"/>
      <c r="DW212" s="181"/>
      <c r="DX212" s="181"/>
      <c r="DY212" s="181"/>
      <c r="DZ212" s="181"/>
      <c r="EA212" s="181"/>
      <c r="EB212" s="181"/>
      <c r="EC212" s="181"/>
      <c r="ED212" s="181"/>
      <c r="EE212" s="181"/>
      <c r="EF212" s="181"/>
      <c r="EG212" s="181"/>
      <c r="EH212" s="181"/>
      <c r="EI212" s="181"/>
      <c r="EJ212" s="181"/>
      <c r="EK212" s="181"/>
      <c r="EL212" s="181"/>
      <c r="EM212" s="181"/>
      <c r="EN212" s="181"/>
      <c r="EO212" s="181"/>
      <c r="EP212" s="181"/>
      <c r="EQ212" s="181"/>
      <c r="ER212" s="181"/>
      <c r="ES212" s="181"/>
      <c r="ET212" s="181"/>
      <c r="EU212" s="181"/>
      <c r="EV212" s="181"/>
      <c r="EW212" s="181"/>
      <c r="EX212" s="181"/>
      <c r="EY212" s="181"/>
      <c r="EZ212" s="181"/>
      <c r="FA212" s="135"/>
      <c r="FB212" s="135"/>
      <c r="FC212" s="135"/>
      <c r="FD212" s="135"/>
      <c r="FE212" s="135"/>
      <c r="FF212" s="135"/>
      <c r="FG212" s="135"/>
      <c r="FH212" s="135"/>
      <c r="GB212" s="2"/>
      <c r="GC212" s="2"/>
      <c r="GD212" s="2"/>
      <c r="GE212" s="2"/>
    </row>
    <row r="213" spans="1:187" s="132" customFormat="1" ht="11.25" customHeight="1" x14ac:dyDescent="0.2">
      <c r="A213" s="140" t="s">
        <v>8</v>
      </c>
      <c r="B213" s="179"/>
      <c r="C213" s="182"/>
      <c r="D213" s="182"/>
      <c r="E213" s="182"/>
      <c r="F213" s="182"/>
      <c r="G213" s="182"/>
      <c r="H213" s="181"/>
      <c r="I213" s="180"/>
      <c r="J213" s="181"/>
      <c r="K213" s="181"/>
      <c r="L213" s="375" t="s">
        <v>94</v>
      </c>
      <c r="M213" s="375"/>
      <c r="N213" s="375"/>
      <c r="O213" s="375"/>
      <c r="P213" s="375"/>
      <c r="Q213" s="375"/>
      <c r="R213" s="375"/>
      <c r="S213" s="375"/>
      <c r="T213" s="375"/>
      <c r="U213" s="375"/>
      <c r="V213" s="375"/>
      <c r="W213" s="375"/>
      <c r="X213" s="375"/>
      <c r="Y213" s="375"/>
      <c r="Z213" s="375"/>
      <c r="AA213" s="375"/>
      <c r="AB213" s="192"/>
      <c r="AC213" s="378" t="s">
        <v>3</v>
      </c>
      <c r="AD213" s="378"/>
      <c r="AE213" s="378"/>
      <c r="AF213" s="378"/>
      <c r="AG213" s="193"/>
      <c r="AH213" s="381" t="s">
        <v>354</v>
      </c>
      <c r="AI213" s="382"/>
      <c r="AJ213" s="382"/>
      <c r="AK213" s="382"/>
      <c r="AL213" s="382"/>
      <c r="AM213" s="382"/>
      <c r="AN213" s="382"/>
      <c r="AO213" s="382"/>
      <c r="AP213" s="382"/>
      <c r="AQ213" s="382"/>
      <c r="AR213" s="382"/>
      <c r="AS213" s="382"/>
      <c r="AT213" s="382"/>
      <c r="AU213" s="382"/>
      <c r="AV213" s="382"/>
      <c r="AW213" s="382"/>
      <c r="AX213" s="382"/>
      <c r="AY213" s="382"/>
      <c r="AZ213" s="194"/>
      <c r="BA213" s="194"/>
      <c r="BB213" s="194"/>
      <c r="BC213" s="369"/>
      <c r="BD213" s="369"/>
      <c r="BE213" s="369"/>
      <c r="BF213" s="369"/>
      <c r="BG213" s="193"/>
      <c r="BH213" s="381" t="s">
        <v>355</v>
      </c>
      <c r="BI213" s="382"/>
      <c r="BJ213" s="382"/>
      <c r="BK213" s="382"/>
      <c r="BL213" s="382"/>
      <c r="BM213" s="382"/>
      <c r="BN213" s="382"/>
      <c r="BO213" s="382"/>
      <c r="BP213" s="382"/>
      <c r="BQ213" s="382"/>
      <c r="BR213" s="382"/>
      <c r="BS213" s="382"/>
      <c r="BT213" s="382"/>
      <c r="BU213" s="382"/>
      <c r="BV213" s="382"/>
      <c r="BW213" s="382"/>
      <c r="BX213" s="382"/>
      <c r="BY213" s="382"/>
      <c r="BZ213" s="194"/>
      <c r="CA213" s="194"/>
      <c r="CB213" s="194"/>
      <c r="CC213" s="378" t="s">
        <v>3</v>
      </c>
      <c r="CD213" s="378"/>
      <c r="CE213" s="378"/>
      <c r="CF213" s="378"/>
      <c r="CG213" s="193"/>
      <c r="CH213" s="381" t="s">
        <v>356</v>
      </c>
      <c r="CI213" s="382"/>
      <c r="CJ213" s="382"/>
      <c r="CK213" s="382"/>
      <c r="CL213" s="382"/>
      <c r="CM213" s="382"/>
      <c r="CN213" s="382"/>
      <c r="CO213" s="382"/>
      <c r="CP213" s="382"/>
      <c r="CQ213" s="382"/>
      <c r="CR213" s="382"/>
      <c r="CS213" s="382"/>
      <c r="CT213" s="382"/>
      <c r="CU213" s="382"/>
      <c r="CV213" s="382"/>
      <c r="CW213" s="382"/>
      <c r="CX213" s="382"/>
      <c r="CY213" s="382"/>
      <c r="CZ213" s="194"/>
      <c r="DA213" s="194"/>
      <c r="DB213" s="194"/>
      <c r="DC213" s="379" t="s">
        <v>3</v>
      </c>
      <c r="DD213" s="379"/>
      <c r="DE213" s="379"/>
      <c r="DF213" s="379"/>
      <c r="DG213" s="193"/>
      <c r="DH213" s="381" t="s">
        <v>357</v>
      </c>
      <c r="DI213" s="382"/>
      <c r="DJ213" s="382"/>
      <c r="DK213" s="382"/>
      <c r="DL213" s="382"/>
      <c r="DM213" s="382"/>
      <c r="DN213" s="382"/>
      <c r="DO213" s="382"/>
      <c r="DP213" s="382"/>
      <c r="DQ213" s="382"/>
      <c r="DR213" s="382"/>
      <c r="DS213" s="382"/>
      <c r="DT213" s="382"/>
      <c r="DU213" s="382"/>
      <c r="DV213" s="382"/>
      <c r="DW213" s="382"/>
      <c r="DX213" s="382"/>
      <c r="DY213" s="382"/>
      <c r="DZ213" s="194"/>
      <c r="EA213" s="194"/>
      <c r="EB213" s="194"/>
      <c r="EC213" s="383"/>
      <c r="ED213" s="383"/>
      <c r="EE213" s="383"/>
      <c r="EF213" s="383"/>
      <c r="EG213" s="193"/>
      <c r="EH213" s="381" t="s">
        <v>358</v>
      </c>
      <c r="EI213" s="382"/>
      <c r="EJ213" s="382"/>
      <c r="EK213" s="382"/>
      <c r="EL213" s="382"/>
      <c r="EM213" s="382"/>
      <c r="EN213" s="382"/>
      <c r="EO213" s="382"/>
      <c r="EP213" s="382"/>
      <c r="EQ213" s="382"/>
      <c r="ER213" s="382"/>
      <c r="ES213" s="382"/>
      <c r="ET213" s="382"/>
      <c r="EU213" s="382"/>
      <c r="EV213" s="382"/>
      <c r="EW213" s="382"/>
      <c r="EX213" s="382"/>
      <c r="EY213" s="382"/>
      <c r="EZ213" s="194"/>
      <c r="FA213" s="135"/>
      <c r="FB213" s="135"/>
      <c r="FC213" s="135"/>
      <c r="FD213" s="135"/>
      <c r="FE213" s="135"/>
      <c r="FF213" s="135"/>
      <c r="FG213" s="135"/>
      <c r="FH213" s="135"/>
      <c r="GB213" s="176"/>
      <c r="GC213" s="176"/>
      <c r="GD213" s="176"/>
      <c r="GE213" s="176"/>
    </row>
    <row r="214" spans="1:187" s="132" customFormat="1" ht="11.25" customHeight="1" x14ac:dyDescent="0.2">
      <c r="A214" s="140" t="s">
        <v>8</v>
      </c>
      <c r="B214" s="179"/>
      <c r="C214" s="182"/>
      <c r="D214" s="182"/>
      <c r="E214" s="182"/>
      <c r="F214" s="182"/>
      <c r="G214" s="182"/>
      <c r="H214" s="181"/>
      <c r="I214" s="180"/>
      <c r="J214" s="181"/>
      <c r="K214" s="181"/>
      <c r="L214" s="375" t="s">
        <v>95</v>
      </c>
      <c r="M214" s="375"/>
      <c r="N214" s="375"/>
      <c r="O214" s="375"/>
      <c r="P214" s="375"/>
      <c r="Q214" s="375"/>
      <c r="R214" s="375"/>
      <c r="S214" s="375"/>
      <c r="T214" s="375"/>
      <c r="U214" s="375"/>
      <c r="V214" s="375"/>
      <c r="W214" s="375"/>
      <c r="X214" s="375"/>
      <c r="Y214" s="375"/>
      <c r="Z214" s="375"/>
      <c r="AA214" s="375"/>
      <c r="AB214" s="192"/>
      <c r="AC214" s="369"/>
      <c r="AD214" s="369"/>
      <c r="AE214" s="369"/>
      <c r="AF214" s="369"/>
      <c r="AG214" s="193"/>
      <c r="AH214" s="382"/>
      <c r="AI214" s="382"/>
      <c r="AJ214" s="382"/>
      <c r="AK214" s="382"/>
      <c r="AL214" s="382"/>
      <c r="AM214" s="382"/>
      <c r="AN214" s="382"/>
      <c r="AO214" s="382"/>
      <c r="AP214" s="382"/>
      <c r="AQ214" s="382"/>
      <c r="AR214" s="382"/>
      <c r="AS214" s="382"/>
      <c r="AT214" s="382"/>
      <c r="AU214" s="382"/>
      <c r="AV214" s="382"/>
      <c r="AW214" s="382"/>
      <c r="AX214" s="382"/>
      <c r="AY214" s="382"/>
      <c r="AZ214" s="194"/>
      <c r="BA214" s="194"/>
      <c r="BB214" s="194"/>
      <c r="BC214" s="378" t="s">
        <v>3</v>
      </c>
      <c r="BD214" s="378"/>
      <c r="BE214" s="378"/>
      <c r="BF214" s="378"/>
      <c r="BG214" s="193"/>
      <c r="BH214" s="382"/>
      <c r="BI214" s="382"/>
      <c r="BJ214" s="382"/>
      <c r="BK214" s="382"/>
      <c r="BL214" s="382"/>
      <c r="BM214" s="382"/>
      <c r="BN214" s="382"/>
      <c r="BO214" s="382"/>
      <c r="BP214" s="382"/>
      <c r="BQ214" s="382"/>
      <c r="BR214" s="382"/>
      <c r="BS214" s="382"/>
      <c r="BT214" s="382"/>
      <c r="BU214" s="382"/>
      <c r="BV214" s="382"/>
      <c r="BW214" s="382"/>
      <c r="BX214" s="382"/>
      <c r="BY214" s="382"/>
      <c r="BZ214" s="194"/>
      <c r="CA214" s="194"/>
      <c r="CB214" s="194"/>
      <c r="CC214" s="378" t="s">
        <v>3</v>
      </c>
      <c r="CD214" s="378"/>
      <c r="CE214" s="378"/>
      <c r="CF214" s="378"/>
      <c r="CG214" s="193"/>
      <c r="CH214" s="382"/>
      <c r="CI214" s="382"/>
      <c r="CJ214" s="382"/>
      <c r="CK214" s="382"/>
      <c r="CL214" s="382"/>
      <c r="CM214" s="382"/>
      <c r="CN214" s="382"/>
      <c r="CO214" s="382"/>
      <c r="CP214" s="382"/>
      <c r="CQ214" s="382"/>
      <c r="CR214" s="382"/>
      <c r="CS214" s="382"/>
      <c r="CT214" s="382"/>
      <c r="CU214" s="382"/>
      <c r="CV214" s="382"/>
      <c r="CW214" s="382"/>
      <c r="CX214" s="382"/>
      <c r="CY214" s="382"/>
      <c r="CZ214" s="194"/>
      <c r="DA214" s="194"/>
      <c r="DB214" s="194"/>
      <c r="DC214" s="380"/>
      <c r="DD214" s="380"/>
      <c r="DE214" s="380"/>
      <c r="DF214" s="380"/>
      <c r="DG214" s="193"/>
      <c r="DH214" s="382"/>
      <c r="DI214" s="382"/>
      <c r="DJ214" s="382"/>
      <c r="DK214" s="382"/>
      <c r="DL214" s="382"/>
      <c r="DM214" s="382"/>
      <c r="DN214" s="382"/>
      <c r="DO214" s="382"/>
      <c r="DP214" s="382"/>
      <c r="DQ214" s="382"/>
      <c r="DR214" s="382"/>
      <c r="DS214" s="382"/>
      <c r="DT214" s="382"/>
      <c r="DU214" s="382"/>
      <c r="DV214" s="382"/>
      <c r="DW214" s="382"/>
      <c r="DX214" s="382"/>
      <c r="DY214" s="382"/>
      <c r="DZ214" s="194"/>
      <c r="EA214" s="194"/>
      <c r="EB214" s="194"/>
      <c r="EC214" s="369"/>
      <c r="ED214" s="369"/>
      <c r="EE214" s="369"/>
      <c r="EF214" s="369"/>
      <c r="EG214" s="193"/>
      <c r="EH214" s="382"/>
      <c r="EI214" s="382"/>
      <c r="EJ214" s="382"/>
      <c r="EK214" s="382"/>
      <c r="EL214" s="382"/>
      <c r="EM214" s="382"/>
      <c r="EN214" s="382"/>
      <c r="EO214" s="382"/>
      <c r="EP214" s="382"/>
      <c r="EQ214" s="382"/>
      <c r="ER214" s="382"/>
      <c r="ES214" s="382"/>
      <c r="ET214" s="382"/>
      <c r="EU214" s="382"/>
      <c r="EV214" s="382"/>
      <c r="EW214" s="382"/>
      <c r="EX214" s="382"/>
      <c r="EY214" s="382"/>
      <c r="EZ214" s="194"/>
      <c r="FA214" s="135"/>
      <c r="FB214" s="135"/>
      <c r="FC214" s="135"/>
      <c r="FD214" s="135"/>
      <c r="FE214" s="135"/>
      <c r="FF214" s="135"/>
      <c r="FG214" s="135"/>
      <c r="FH214" s="135"/>
      <c r="GB214" s="176"/>
      <c r="GC214" s="176"/>
      <c r="GD214" s="176"/>
      <c r="GE214" s="176"/>
    </row>
    <row r="215" spans="1:187" s="132" customFormat="1" ht="11.25" customHeight="1" x14ac:dyDescent="0.2">
      <c r="A215" s="179"/>
      <c r="B215" s="179"/>
      <c r="C215" s="182"/>
      <c r="D215" s="182"/>
      <c r="E215" s="182"/>
      <c r="F215" s="182"/>
      <c r="G215" s="182"/>
      <c r="H215" s="181"/>
      <c r="I215" s="180"/>
      <c r="J215" s="181"/>
      <c r="K215" s="181"/>
      <c r="L215" s="181"/>
      <c r="M215" s="181"/>
      <c r="N215" s="181"/>
      <c r="O215" s="181"/>
      <c r="P215" s="181"/>
      <c r="Q215" s="181"/>
      <c r="R215" s="181"/>
      <c r="S215" s="181"/>
      <c r="T215" s="181"/>
      <c r="U215" s="181"/>
      <c r="V215" s="181"/>
      <c r="W215" s="181"/>
      <c r="X215" s="181"/>
      <c r="Y215" s="181"/>
      <c r="Z215" s="181"/>
      <c r="AA215" s="181"/>
      <c r="AB215" s="181"/>
      <c r="AC215" s="181"/>
      <c r="AD215" s="181"/>
      <c r="AE215" s="181"/>
      <c r="AF215" s="181"/>
      <c r="AG215" s="181"/>
      <c r="AH215" s="181"/>
      <c r="AI215" s="181"/>
      <c r="AJ215" s="181"/>
      <c r="AK215" s="181"/>
      <c r="AL215" s="181"/>
      <c r="AM215" s="181"/>
      <c r="AN215" s="181"/>
      <c r="AO215" s="181"/>
      <c r="AP215" s="181"/>
      <c r="AQ215" s="181"/>
      <c r="AR215" s="181"/>
      <c r="AS215" s="181"/>
      <c r="AT215" s="181"/>
      <c r="AU215" s="181"/>
      <c r="AV215" s="181"/>
      <c r="AW215" s="181"/>
      <c r="AX215" s="181"/>
      <c r="AY215" s="181"/>
      <c r="AZ215" s="181"/>
      <c r="BA215" s="181"/>
      <c r="BB215" s="181"/>
      <c r="BC215" s="181"/>
      <c r="BD215" s="181"/>
      <c r="BE215" s="181"/>
      <c r="BF215" s="181"/>
      <c r="BG215" s="181"/>
      <c r="BH215" s="181"/>
      <c r="BI215" s="181"/>
      <c r="BJ215" s="181"/>
      <c r="BK215" s="181"/>
      <c r="BL215" s="181"/>
      <c r="BM215" s="181"/>
      <c r="BN215" s="181"/>
      <c r="BO215" s="181"/>
      <c r="BP215" s="181"/>
      <c r="BQ215" s="181"/>
      <c r="BR215" s="181"/>
      <c r="BS215" s="181"/>
      <c r="BT215" s="181"/>
      <c r="BU215" s="181"/>
      <c r="BV215" s="181"/>
      <c r="BW215" s="181"/>
      <c r="BX215" s="181"/>
      <c r="BY215" s="181"/>
      <c r="BZ215" s="181"/>
      <c r="CA215" s="181"/>
      <c r="CB215" s="181"/>
      <c r="CC215" s="181"/>
      <c r="CD215" s="181"/>
      <c r="CE215" s="181"/>
      <c r="CF215" s="181"/>
      <c r="CG215" s="181"/>
      <c r="CH215" s="181"/>
      <c r="CI215" s="181"/>
      <c r="CJ215" s="181"/>
      <c r="CK215" s="181"/>
      <c r="CL215" s="181"/>
      <c r="CM215" s="181"/>
      <c r="CN215" s="181"/>
      <c r="CO215" s="181"/>
      <c r="CP215" s="181"/>
      <c r="CQ215" s="181"/>
      <c r="CR215" s="181"/>
      <c r="CS215" s="181"/>
      <c r="CT215" s="181"/>
      <c r="CU215" s="181"/>
      <c r="CV215" s="181"/>
      <c r="CW215" s="181"/>
      <c r="CX215" s="181"/>
      <c r="CY215" s="181"/>
      <c r="CZ215" s="181"/>
      <c r="DA215" s="181"/>
      <c r="DB215" s="181"/>
      <c r="DC215" s="181"/>
      <c r="DD215" s="181"/>
      <c r="DE215" s="181"/>
      <c r="DF215" s="181"/>
      <c r="DG215" s="181"/>
      <c r="DH215" s="181"/>
      <c r="DI215" s="181"/>
      <c r="DJ215" s="181"/>
      <c r="DK215" s="181"/>
      <c r="DL215" s="181"/>
      <c r="DM215" s="181"/>
      <c r="DN215" s="181"/>
      <c r="DO215" s="181"/>
      <c r="DP215" s="181"/>
      <c r="DQ215" s="181"/>
      <c r="DR215" s="181"/>
      <c r="DS215" s="181"/>
      <c r="DT215" s="181"/>
      <c r="DU215" s="181"/>
      <c r="DV215" s="181"/>
      <c r="DW215" s="181"/>
      <c r="DX215" s="181"/>
      <c r="DY215" s="181"/>
      <c r="DZ215" s="181"/>
      <c r="EA215" s="181"/>
      <c r="EB215" s="181"/>
      <c r="EC215" s="181"/>
      <c r="ED215" s="181"/>
      <c r="EE215" s="181"/>
      <c r="EF215" s="181"/>
      <c r="EG215" s="181"/>
      <c r="EH215" s="181"/>
      <c r="EI215" s="181"/>
      <c r="EJ215" s="181"/>
      <c r="EK215" s="181"/>
      <c r="EL215" s="181"/>
      <c r="EM215" s="181"/>
      <c r="EN215" s="181"/>
      <c r="EO215" s="181"/>
      <c r="EP215" s="181"/>
      <c r="EQ215" s="181"/>
      <c r="ER215" s="181"/>
      <c r="ES215" s="181"/>
      <c r="ET215" s="181"/>
      <c r="EU215" s="181"/>
      <c r="EV215" s="181"/>
      <c r="EW215" s="181"/>
      <c r="EX215" s="181"/>
      <c r="EY215" s="181"/>
      <c r="EZ215" s="181"/>
      <c r="FA215" s="135"/>
      <c r="FB215" s="135"/>
      <c r="FC215" s="135"/>
      <c r="FD215" s="135"/>
      <c r="FE215" s="135"/>
      <c r="FF215" s="135"/>
      <c r="FG215" s="135"/>
      <c r="FH215" s="135"/>
      <c r="GB215" s="176"/>
      <c r="GC215" s="176"/>
      <c r="GD215" s="176"/>
      <c r="GE215" s="176"/>
    </row>
    <row r="216" spans="1:187" s="132" customFormat="1" ht="11.25" customHeight="1" x14ac:dyDescent="0.2">
      <c r="A216" s="179"/>
      <c r="B216" s="179"/>
      <c r="C216" s="182"/>
      <c r="D216" s="182"/>
      <c r="E216" s="182"/>
      <c r="F216" s="182"/>
      <c r="G216" s="182"/>
      <c r="H216" s="181"/>
      <c r="I216" s="180"/>
      <c r="J216" s="181"/>
      <c r="K216" s="181"/>
      <c r="L216" s="181"/>
      <c r="M216" s="181"/>
      <c r="N216" s="181"/>
      <c r="O216" s="181"/>
      <c r="P216" s="181"/>
      <c r="Q216" s="181"/>
      <c r="R216" s="181"/>
      <c r="S216" s="181"/>
      <c r="T216" s="181"/>
      <c r="U216" s="181"/>
      <c r="V216" s="181"/>
      <c r="W216" s="181"/>
      <c r="X216" s="181"/>
      <c r="Y216" s="181"/>
      <c r="Z216" s="181"/>
      <c r="AA216" s="181"/>
      <c r="AB216" s="181"/>
      <c r="AC216" s="181"/>
      <c r="AD216" s="181"/>
      <c r="AE216" s="181"/>
      <c r="AF216" s="181"/>
      <c r="AG216" s="181"/>
      <c r="AH216" s="181"/>
      <c r="AI216" s="181"/>
      <c r="AJ216" s="181"/>
      <c r="AK216" s="181"/>
      <c r="AL216" s="181"/>
      <c r="AM216" s="181"/>
      <c r="AN216" s="181"/>
      <c r="AO216" s="181"/>
      <c r="AP216" s="181"/>
      <c r="AQ216" s="181"/>
      <c r="AR216" s="181"/>
      <c r="AS216" s="181"/>
      <c r="AT216" s="181"/>
      <c r="AU216" s="181"/>
      <c r="AV216" s="181"/>
      <c r="AW216" s="181"/>
      <c r="AX216" s="181"/>
      <c r="AY216" s="181"/>
      <c r="AZ216" s="181"/>
      <c r="BA216" s="181"/>
      <c r="BB216" s="181"/>
      <c r="BC216" s="181"/>
      <c r="BD216" s="181"/>
      <c r="BE216" s="181"/>
      <c r="BF216" s="181"/>
      <c r="BG216" s="181"/>
      <c r="BH216" s="181"/>
      <c r="BI216" s="181"/>
      <c r="BJ216" s="181"/>
      <c r="BK216" s="181"/>
      <c r="BL216" s="181"/>
      <c r="BM216" s="181"/>
      <c r="BN216" s="181"/>
      <c r="BO216" s="181"/>
      <c r="BP216" s="181"/>
      <c r="BQ216" s="181"/>
      <c r="BR216" s="181"/>
      <c r="BS216" s="181"/>
      <c r="BT216" s="181"/>
      <c r="BU216" s="181"/>
      <c r="BV216" s="181"/>
      <c r="BW216" s="181"/>
      <c r="BX216" s="181"/>
      <c r="BY216" s="181"/>
      <c r="BZ216" s="181"/>
      <c r="CA216" s="181"/>
      <c r="CB216" s="181"/>
      <c r="CC216" s="181"/>
      <c r="CD216" s="181"/>
      <c r="CE216" s="181"/>
      <c r="CF216" s="181"/>
      <c r="CG216" s="181"/>
      <c r="CH216" s="181"/>
      <c r="CI216" s="181"/>
      <c r="CJ216" s="181"/>
      <c r="CK216" s="181"/>
      <c r="CL216" s="181"/>
      <c r="CM216" s="181"/>
      <c r="CN216" s="181"/>
      <c r="CO216" s="181"/>
      <c r="CP216" s="181"/>
      <c r="CQ216" s="181"/>
      <c r="CR216" s="181"/>
      <c r="CS216" s="181"/>
      <c r="CT216" s="181"/>
      <c r="CU216" s="181"/>
      <c r="CV216" s="181"/>
      <c r="CW216" s="181"/>
      <c r="CX216" s="181"/>
      <c r="CY216" s="181"/>
      <c r="CZ216" s="181"/>
      <c r="DA216" s="181"/>
      <c r="DB216" s="181"/>
      <c r="DC216" s="181"/>
      <c r="DD216" s="181"/>
      <c r="DE216" s="181"/>
      <c r="DF216" s="181"/>
      <c r="DG216" s="181"/>
      <c r="DH216" s="181"/>
      <c r="DI216" s="181"/>
      <c r="DJ216" s="181"/>
      <c r="DK216" s="181"/>
      <c r="DL216" s="181"/>
      <c r="DM216" s="181"/>
      <c r="DN216" s="181"/>
      <c r="DO216" s="181"/>
      <c r="DP216" s="181"/>
      <c r="DQ216" s="181"/>
      <c r="DR216" s="181"/>
      <c r="DS216" s="181"/>
      <c r="DT216" s="181"/>
      <c r="DU216" s="181"/>
      <c r="DV216" s="181"/>
      <c r="DW216" s="181"/>
      <c r="DX216" s="181"/>
      <c r="DY216" s="181"/>
      <c r="DZ216" s="181"/>
      <c r="EA216" s="181"/>
      <c r="EB216" s="181"/>
      <c r="EC216" s="181"/>
      <c r="ED216" s="181"/>
      <c r="EE216" s="181"/>
      <c r="EF216" s="181"/>
      <c r="EG216" s="181"/>
      <c r="EH216" s="181"/>
      <c r="EI216" s="181"/>
      <c r="EJ216" s="181"/>
      <c r="EK216" s="181"/>
      <c r="EL216" s="181"/>
      <c r="EM216" s="181"/>
      <c r="EN216" s="181"/>
      <c r="EO216" s="181"/>
      <c r="EP216" s="181"/>
      <c r="EQ216" s="181"/>
      <c r="ER216" s="181"/>
      <c r="ES216" s="181"/>
      <c r="ET216" s="181"/>
      <c r="EU216" s="181"/>
      <c r="EV216" s="181"/>
      <c r="EW216" s="181"/>
      <c r="EX216" s="181"/>
      <c r="EY216" s="181"/>
      <c r="EZ216" s="181"/>
      <c r="FA216" s="135"/>
      <c r="FB216" s="135"/>
      <c r="FC216" s="135"/>
      <c r="FD216" s="135"/>
      <c r="FE216" s="135"/>
      <c r="FF216" s="135"/>
      <c r="FG216" s="135"/>
      <c r="FH216" s="135"/>
      <c r="GB216" s="176"/>
      <c r="GC216" s="176"/>
      <c r="GD216" s="176"/>
      <c r="GE216" s="176"/>
    </row>
    <row r="217" spans="1:187" s="132" customFormat="1" ht="11.25" customHeight="1" x14ac:dyDescent="0.2">
      <c r="A217" s="179"/>
      <c r="B217" s="179"/>
      <c r="C217" s="182"/>
      <c r="D217" s="182"/>
      <c r="E217" s="182"/>
      <c r="F217" s="182"/>
      <c r="G217" s="182"/>
      <c r="H217" s="181"/>
      <c r="I217" s="180"/>
      <c r="J217" s="181"/>
      <c r="K217" s="181"/>
      <c r="L217" s="181"/>
      <c r="M217" s="181"/>
      <c r="N217" s="181"/>
      <c r="O217" s="181"/>
      <c r="P217" s="181"/>
      <c r="Q217" s="181"/>
      <c r="R217" s="181"/>
      <c r="S217" s="181"/>
      <c r="T217" s="181"/>
      <c r="U217" s="181"/>
      <c r="V217" s="181"/>
      <c r="W217" s="181"/>
      <c r="X217" s="181"/>
      <c r="Y217" s="181"/>
      <c r="Z217" s="181"/>
      <c r="AA217" s="181"/>
      <c r="AB217" s="181"/>
      <c r="AC217" s="181"/>
      <c r="AD217" s="181"/>
      <c r="AE217" s="181"/>
      <c r="AF217" s="181"/>
      <c r="AG217" s="181"/>
      <c r="AH217" s="181"/>
      <c r="AI217" s="181"/>
      <c r="AJ217" s="181"/>
      <c r="AK217" s="181"/>
      <c r="AL217" s="181"/>
      <c r="AM217" s="181"/>
      <c r="AN217" s="181"/>
      <c r="AO217" s="181"/>
      <c r="AP217" s="181"/>
      <c r="AQ217" s="181"/>
      <c r="AR217" s="181"/>
      <c r="AS217" s="181"/>
      <c r="AT217" s="181"/>
      <c r="AU217" s="181"/>
      <c r="AV217" s="181"/>
      <c r="AW217" s="181"/>
      <c r="AX217" s="181"/>
      <c r="AY217" s="181"/>
      <c r="AZ217" s="181"/>
      <c r="BA217" s="181"/>
      <c r="BB217" s="181"/>
      <c r="BC217" s="181"/>
      <c r="BD217" s="181"/>
      <c r="BE217" s="181"/>
      <c r="BF217" s="181"/>
      <c r="BG217" s="181"/>
      <c r="BH217" s="181"/>
      <c r="BI217" s="181"/>
      <c r="BJ217" s="181"/>
      <c r="BK217" s="181"/>
      <c r="BL217" s="181"/>
      <c r="BM217" s="181"/>
      <c r="BN217" s="181"/>
      <c r="BO217" s="181"/>
      <c r="BP217" s="181"/>
      <c r="BQ217" s="181"/>
      <c r="BR217" s="181"/>
      <c r="BS217" s="181"/>
      <c r="BT217" s="181"/>
      <c r="BU217" s="181"/>
      <c r="BV217" s="181"/>
      <c r="BW217" s="181"/>
      <c r="BX217" s="181"/>
      <c r="BY217" s="181"/>
      <c r="BZ217" s="181"/>
      <c r="CA217" s="181"/>
      <c r="CB217" s="181"/>
      <c r="CC217" s="181"/>
      <c r="CD217" s="181"/>
      <c r="CE217" s="181"/>
      <c r="CF217" s="181"/>
      <c r="CG217" s="181"/>
      <c r="CH217" s="181"/>
      <c r="CI217" s="181"/>
      <c r="CJ217" s="181"/>
      <c r="CK217" s="181"/>
      <c r="CL217" s="181"/>
      <c r="CM217" s="181"/>
      <c r="CN217" s="181"/>
      <c r="CO217" s="181"/>
      <c r="CP217" s="181"/>
      <c r="CQ217" s="181"/>
      <c r="CR217" s="181"/>
      <c r="CS217" s="181"/>
      <c r="CT217" s="181"/>
      <c r="CU217" s="181"/>
      <c r="CV217" s="181"/>
      <c r="CW217" s="181"/>
      <c r="CX217" s="181"/>
      <c r="CY217" s="181"/>
      <c r="CZ217" s="181"/>
      <c r="DA217" s="181"/>
      <c r="DB217" s="181"/>
      <c r="DC217" s="181"/>
      <c r="DD217" s="181"/>
      <c r="DE217" s="181"/>
      <c r="DF217" s="181"/>
      <c r="DG217" s="181"/>
      <c r="DH217" s="181"/>
      <c r="DI217" s="181"/>
      <c r="DJ217" s="181"/>
      <c r="DK217" s="181"/>
      <c r="DL217" s="181"/>
      <c r="DM217" s="181"/>
      <c r="DN217" s="181"/>
      <c r="DO217" s="181"/>
      <c r="DP217" s="181"/>
      <c r="DQ217" s="181"/>
      <c r="DR217" s="181"/>
      <c r="DS217" s="181"/>
      <c r="DT217" s="181"/>
      <c r="DU217" s="181"/>
      <c r="DV217" s="181"/>
      <c r="DW217" s="181"/>
      <c r="DX217" s="181"/>
      <c r="DY217" s="181"/>
      <c r="DZ217" s="181"/>
      <c r="EA217" s="181"/>
      <c r="EB217" s="181"/>
      <c r="EC217" s="181"/>
      <c r="ED217" s="181"/>
      <c r="EE217" s="181"/>
      <c r="EF217" s="181"/>
      <c r="EG217" s="181"/>
      <c r="EH217" s="181"/>
      <c r="EI217" s="181"/>
      <c r="EJ217" s="181"/>
      <c r="EK217" s="181"/>
      <c r="EL217" s="181"/>
      <c r="EM217" s="181"/>
      <c r="EN217" s="181"/>
      <c r="EO217" s="181"/>
      <c r="EP217" s="181"/>
      <c r="EQ217" s="181"/>
      <c r="ER217" s="181"/>
      <c r="ES217" s="181"/>
      <c r="ET217" s="181"/>
      <c r="EU217" s="181"/>
      <c r="EV217" s="181"/>
      <c r="EW217" s="181"/>
      <c r="EX217" s="181"/>
      <c r="EY217" s="181"/>
      <c r="EZ217" s="181"/>
      <c r="FA217" s="135"/>
      <c r="FB217" s="135"/>
      <c r="FC217" s="135"/>
      <c r="FD217" s="135"/>
      <c r="FE217" s="135"/>
      <c r="FF217" s="135"/>
      <c r="FG217" s="135"/>
      <c r="FH217" s="135"/>
      <c r="GB217" s="176"/>
      <c r="GC217" s="176"/>
      <c r="GD217" s="176"/>
      <c r="GE217" s="176"/>
    </row>
    <row r="218" spans="1:187" s="132" customFormat="1" ht="11.25" customHeight="1" x14ac:dyDescent="0.2">
      <c r="A218" s="188" t="s">
        <v>381</v>
      </c>
      <c r="B218" s="180"/>
      <c r="C218" s="182"/>
      <c r="D218" s="182"/>
      <c r="E218" s="182"/>
      <c r="F218" s="182"/>
      <c r="G218" s="182"/>
      <c r="H218" s="180"/>
      <c r="I218" s="180"/>
      <c r="J218" s="185"/>
      <c r="K218" s="180"/>
      <c r="L218" s="180" t="s">
        <v>382</v>
      </c>
      <c r="M218" s="180"/>
      <c r="N218" s="180"/>
      <c r="O218" s="180"/>
      <c r="P218" s="189"/>
      <c r="Q218" s="189"/>
      <c r="R218" s="189"/>
      <c r="S218" s="189"/>
      <c r="T218" s="189"/>
      <c r="U218" s="189"/>
      <c r="V218" s="189"/>
      <c r="W218" s="189"/>
      <c r="X218" s="185"/>
      <c r="Y218" s="185"/>
      <c r="Z218" s="185"/>
      <c r="AA218" s="185"/>
      <c r="AB218" s="185"/>
      <c r="AC218" s="185"/>
      <c r="AD218" s="185"/>
      <c r="AE218" s="185"/>
      <c r="AF218" s="185"/>
      <c r="AG218" s="185"/>
      <c r="AH218" s="185"/>
      <c r="AI218" s="185"/>
      <c r="AJ218" s="185"/>
      <c r="AK218" s="185"/>
      <c r="AL218" s="185"/>
      <c r="AM218" s="185"/>
      <c r="AN218" s="185"/>
      <c r="AO218" s="185"/>
      <c r="AP218" s="185"/>
      <c r="AQ218" s="185"/>
      <c r="AR218" s="185"/>
      <c r="AS218" s="185"/>
      <c r="AT218" s="185"/>
      <c r="AU218" s="185"/>
      <c r="AV218" s="185"/>
      <c r="AW218" s="185"/>
      <c r="AX218" s="185"/>
      <c r="AY218" s="185"/>
      <c r="AZ218" s="185"/>
      <c r="BA218" s="185"/>
      <c r="BB218" s="185"/>
      <c r="BC218" s="185"/>
      <c r="BD218" s="185"/>
      <c r="BE218" s="185"/>
      <c r="BF218" s="185"/>
      <c r="BG218" s="185"/>
      <c r="BH218" s="185"/>
      <c r="BI218" s="185"/>
      <c r="BJ218" s="185"/>
      <c r="BK218" s="185"/>
      <c r="BL218" s="185"/>
      <c r="BM218" s="185"/>
      <c r="BN218" s="185"/>
      <c r="BO218" s="185"/>
      <c r="BP218" s="185"/>
      <c r="BQ218" s="185"/>
      <c r="BR218" s="185"/>
      <c r="BS218" s="185"/>
      <c r="BT218" s="185"/>
      <c r="BU218" s="185"/>
      <c r="BV218" s="185"/>
      <c r="BW218" s="185"/>
      <c r="BX218" s="185"/>
      <c r="BY218" s="185"/>
      <c r="BZ218" s="185"/>
      <c r="CA218" s="185"/>
      <c r="CB218" s="185"/>
      <c r="CC218" s="185"/>
      <c r="CD218" s="185"/>
      <c r="CE218" s="185"/>
      <c r="CF218" s="185"/>
      <c r="CG218" s="185"/>
      <c r="CH218" s="185"/>
      <c r="CI218" s="185"/>
      <c r="CJ218" s="185"/>
      <c r="CK218" s="185"/>
      <c r="CL218" s="185"/>
      <c r="CM218" s="185"/>
      <c r="CN218" s="185"/>
      <c r="CO218" s="185"/>
      <c r="CP218" s="185"/>
      <c r="CQ218" s="185"/>
      <c r="CR218" s="185"/>
      <c r="CS218" s="185"/>
      <c r="CT218" s="185"/>
      <c r="CU218" s="185"/>
      <c r="CV218" s="185"/>
      <c r="CW218" s="185"/>
      <c r="CX218" s="185"/>
      <c r="CY218" s="185"/>
      <c r="CZ218" s="185"/>
      <c r="DA218" s="185"/>
      <c r="DB218" s="185"/>
      <c r="DC218" s="185"/>
      <c r="DD218" s="185"/>
      <c r="DE218" s="185"/>
      <c r="DF218" s="185"/>
      <c r="DG218" s="185"/>
      <c r="DH218" s="185"/>
      <c r="DI218" s="185"/>
      <c r="DJ218" s="185"/>
      <c r="DK218" s="185"/>
      <c r="DL218" s="185"/>
      <c r="DM218" s="185"/>
      <c r="DN218" s="185"/>
      <c r="DO218" s="185"/>
      <c r="DP218" s="185"/>
      <c r="DQ218" s="185"/>
      <c r="DR218" s="185"/>
      <c r="DS218" s="185"/>
      <c r="DT218" s="185"/>
      <c r="DU218" s="185"/>
      <c r="DV218" s="185"/>
      <c r="DW218" s="185"/>
      <c r="DX218" s="185"/>
      <c r="DY218" s="185"/>
      <c r="DZ218" s="185"/>
      <c r="EA218" s="185"/>
      <c r="EB218" s="185"/>
      <c r="EC218" s="185"/>
      <c r="ED218" s="185"/>
      <c r="EE218" s="185"/>
      <c r="EF218" s="185"/>
      <c r="EG218" s="185"/>
      <c r="EH218" s="185"/>
      <c r="EI218" s="185"/>
      <c r="EJ218" s="185"/>
      <c r="EK218" s="185"/>
      <c r="EL218" s="185"/>
      <c r="EM218" s="185"/>
      <c r="EN218" s="185"/>
      <c r="EO218" s="185"/>
      <c r="EP218" s="185"/>
      <c r="EQ218" s="185"/>
      <c r="ER218" s="185"/>
      <c r="ES218" s="185"/>
      <c r="ET218" s="185"/>
      <c r="EU218" s="185"/>
      <c r="EV218" s="185"/>
      <c r="EW218" s="185"/>
      <c r="EX218" s="185"/>
      <c r="EY218" s="185"/>
      <c r="EZ218" s="185"/>
      <c r="FA218" s="135"/>
      <c r="FB218" s="135"/>
      <c r="FC218" s="135"/>
      <c r="FD218" s="135"/>
      <c r="FE218" s="135"/>
      <c r="FF218" s="135"/>
      <c r="FG218" s="135"/>
      <c r="FH218" s="135"/>
      <c r="GB218" s="176"/>
      <c r="GC218" s="176"/>
      <c r="GD218" s="176"/>
      <c r="GE218" s="176"/>
    </row>
    <row r="219" spans="1:187" s="132" customFormat="1" ht="11.25" customHeight="1" x14ac:dyDescent="0.2">
      <c r="A219" s="179"/>
      <c r="B219" s="179"/>
      <c r="C219" s="190"/>
      <c r="D219" s="190"/>
      <c r="E219" s="191"/>
      <c r="F219" s="191"/>
      <c r="G219" s="191"/>
      <c r="H219" s="181"/>
      <c r="I219" s="180"/>
      <c r="J219" s="181"/>
      <c r="K219" s="181"/>
      <c r="L219" s="185" t="s">
        <v>383</v>
      </c>
      <c r="M219" s="181"/>
      <c r="N219" s="181"/>
      <c r="O219" s="181"/>
      <c r="P219" s="181"/>
      <c r="Q219" s="181"/>
      <c r="R219" s="181"/>
      <c r="S219" s="181"/>
      <c r="T219" s="181"/>
      <c r="U219" s="181"/>
      <c r="V219" s="181"/>
      <c r="W219" s="181"/>
      <c r="X219" s="181"/>
      <c r="Y219" s="181"/>
      <c r="Z219" s="181"/>
      <c r="AA219" s="181"/>
      <c r="AB219" s="181"/>
      <c r="AC219" s="181"/>
      <c r="AD219" s="181"/>
      <c r="AE219" s="181"/>
      <c r="AF219" s="181"/>
      <c r="AG219" s="181"/>
      <c r="AH219" s="181"/>
      <c r="AI219" s="181"/>
      <c r="AJ219" s="181"/>
      <c r="AK219" s="181"/>
      <c r="AL219" s="181"/>
      <c r="AM219" s="181"/>
      <c r="AN219" s="181"/>
      <c r="AO219" s="181"/>
      <c r="AP219" s="181"/>
      <c r="AQ219" s="181"/>
      <c r="AR219" s="181"/>
      <c r="AS219" s="181"/>
      <c r="AT219" s="181"/>
      <c r="AU219" s="181"/>
      <c r="AV219" s="181"/>
      <c r="AW219" s="181"/>
      <c r="AX219" s="181"/>
      <c r="AY219" s="181"/>
      <c r="AZ219" s="181"/>
      <c r="BA219" s="181"/>
      <c r="BB219" s="181"/>
      <c r="BC219" s="181"/>
      <c r="BD219" s="181"/>
      <c r="BE219" s="181"/>
      <c r="BF219" s="181"/>
      <c r="BG219" s="181"/>
      <c r="BH219" s="181"/>
      <c r="BI219" s="181"/>
      <c r="BJ219" s="181"/>
      <c r="BK219" s="181"/>
      <c r="BL219" s="181"/>
      <c r="BM219" s="181"/>
      <c r="BN219" s="181"/>
      <c r="BO219" s="181"/>
      <c r="BP219" s="181"/>
      <c r="BQ219" s="181"/>
      <c r="BR219" s="181"/>
      <c r="BS219" s="181"/>
      <c r="BT219" s="181"/>
      <c r="BU219" s="181"/>
      <c r="BV219" s="181"/>
      <c r="BW219" s="181"/>
      <c r="BX219" s="181"/>
      <c r="BY219" s="181"/>
      <c r="BZ219" s="181"/>
      <c r="CA219" s="181"/>
      <c r="CB219" s="181"/>
      <c r="CC219" s="181"/>
      <c r="CD219" s="181"/>
      <c r="CE219" s="181"/>
      <c r="CF219" s="181"/>
      <c r="CG219" s="181"/>
      <c r="CH219" s="181"/>
      <c r="CI219" s="181"/>
      <c r="CJ219" s="181"/>
      <c r="CK219" s="181"/>
      <c r="CL219" s="181"/>
      <c r="CM219" s="181"/>
      <c r="CN219" s="181"/>
      <c r="CO219" s="181"/>
      <c r="CP219" s="181"/>
      <c r="CQ219" s="181"/>
      <c r="CR219" s="181"/>
      <c r="CS219" s="181"/>
      <c r="CT219" s="181"/>
      <c r="CU219" s="181"/>
      <c r="CV219" s="181"/>
      <c r="CW219" s="181"/>
      <c r="CX219" s="181"/>
      <c r="CY219" s="181"/>
      <c r="CZ219" s="181"/>
      <c r="DA219" s="181"/>
      <c r="DB219" s="181"/>
      <c r="DC219" s="181"/>
      <c r="DD219" s="181"/>
      <c r="DE219" s="181"/>
      <c r="DF219" s="181"/>
      <c r="DG219" s="181"/>
      <c r="DH219" s="181"/>
      <c r="DI219" s="181"/>
      <c r="DJ219" s="181"/>
      <c r="DK219" s="181"/>
      <c r="DL219" s="181"/>
      <c r="DM219" s="181"/>
      <c r="DN219" s="181"/>
      <c r="DO219" s="181"/>
      <c r="DP219" s="181"/>
      <c r="DQ219" s="181"/>
      <c r="DR219" s="181"/>
      <c r="DS219" s="181"/>
      <c r="DT219" s="181"/>
      <c r="DU219" s="181"/>
      <c r="DV219" s="181"/>
      <c r="DW219" s="181"/>
      <c r="DX219" s="181"/>
      <c r="DY219" s="181"/>
      <c r="DZ219" s="181"/>
      <c r="EA219" s="181"/>
      <c r="EB219" s="181"/>
      <c r="EC219" s="181"/>
      <c r="ED219" s="181"/>
      <c r="EE219" s="181"/>
      <c r="EF219" s="181"/>
      <c r="EG219" s="181"/>
      <c r="EH219" s="181"/>
      <c r="EI219" s="181"/>
      <c r="EJ219" s="181"/>
      <c r="EK219" s="181"/>
      <c r="EL219" s="181"/>
      <c r="EM219" s="181"/>
      <c r="EN219" s="181"/>
      <c r="EO219" s="181"/>
      <c r="EP219" s="181"/>
      <c r="EQ219" s="181"/>
      <c r="ER219" s="181"/>
      <c r="ES219" s="181"/>
      <c r="ET219" s="181"/>
      <c r="EU219" s="181"/>
      <c r="EV219" s="181"/>
      <c r="EW219" s="181"/>
      <c r="EX219" s="181"/>
      <c r="EY219" s="181"/>
      <c r="EZ219" s="181"/>
      <c r="FA219" s="135"/>
      <c r="FB219" s="135"/>
      <c r="FC219" s="135"/>
      <c r="FD219" s="135"/>
      <c r="FE219" s="135"/>
      <c r="FF219" s="135"/>
      <c r="FG219" s="135"/>
      <c r="FH219" s="135"/>
      <c r="GB219" s="176"/>
      <c r="GC219" s="176"/>
      <c r="GD219" s="176"/>
      <c r="GE219" s="176"/>
    </row>
    <row r="220" spans="1:187" s="132" customFormat="1" ht="11.25" customHeight="1" x14ac:dyDescent="0.2">
      <c r="A220" s="179"/>
      <c r="B220" s="179"/>
      <c r="C220" s="182"/>
      <c r="D220" s="182"/>
      <c r="E220" s="182"/>
      <c r="F220" s="182"/>
      <c r="G220" s="182"/>
      <c r="H220" s="181"/>
      <c r="I220" s="180"/>
      <c r="J220" s="181"/>
      <c r="K220" s="181"/>
      <c r="L220" s="181"/>
      <c r="M220" s="181"/>
      <c r="N220" s="181"/>
      <c r="O220" s="181"/>
      <c r="P220" s="181"/>
      <c r="Q220" s="181"/>
      <c r="R220" s="181"/>
      <c r="S220" s="181"/>
      <c r="T220" s="181"/>
      <c r="U220" s="181"/>
      <c r="V220" s="181"/>
      <c r="W220" s="181"/>
      <c r="X220" s="181"/>
      <c r="Y220" s="181"/>
      <c r="Z220" s="181"/>
      <c r="AA220" s="181"/>
      <c r="AB220" s="181"/>
      <c r="AC220" s="181"/>
      <c r="AD220" s="181"/>
      <c r="AE220" s="181"/>
      <c r="AF220" s="181"/>
      <c r="AG220" s="181"/>
      <c r="AH220" s="181"/>
      <c r="AI220" s="181"/>
      <c r="AJ220" s="181"/>
      <c r="AK220" s="181"/>
      <c r="AL220" s="181"/>
      <c r="AM220" s="181"/>
      <c r="AN220" s="181"/>
      <c r="AO220" s="181"/>
      <c r="AP220" s="181"/>
      <c r="AQ220" s="181"/>
      <c r="AR220" s="181"/>
      <c r="AS220" s="181"/>
      <c r="AT220" s="181"/>
      <c r="AU220" s="181"/>
      <c r="AV220" s="181"/>
      <c r="AW220" s="181"/>
      <c r="AX220" s="181"/>
      <c r="AY220" s="181"/>
      <c r="AZ220" s="181"/>
      <c r="BA220" s="181"/>
      <c r="BB220" s="181"/>
      <c r="BC220" s="181"/>
      <c r="BD220" s="181"/>
      <c r="BE220" s="181"/>
      <c r="BF220" s="181"/>
      <c r="BG220" s="181"/>
      <c r="BH220" s="181"/>
      <c r="BI220" s="181"/>
      <c r="BJ220" s="181"/>
      <c r="BK220" s="181"/>
      <c r="BL220" s="181"/>
      <c r="BM220" s="181"/>
      <c r="BN220" s="181"/>
      <c r="BO220" s="181"/>
      <c r="BP220" s="181"/>
      <c r="BQ220" s="181"/>
      <c r="BR220" s="181"/>
      <c r="BS220" s="181"/>
      <c r="BT220" s="181"/>
      <c r="BU220" s="181"/>
      <c r="BV220" s="181"/>
      <c r="BW220" s="181"/>
      <c r="BX220" s="181"/>
      <c r="BY220" s="181"/>
      <c r="BZ220" s="181"/>
      <c r="CA220" s="181"/>
      <c r="CB220" s="181"/>
      <c r="CC220" s="181"/>
      <c r="CD220" s="181"/>
      <c r="CE220" s="181"/>
      <c r="CF220" s="181"/>
      <c r="CG220" s="181"/>
      <c r="CH220" s="181"/>
      <c r="CI220" s="181"/>
      <c r="CJ220" s="181"/>
      <c r="CK220" s="181"/>
      <c r="CL220" s="181"/>
      <c r="CM220" s="181"/>
      <c r="CN220" s="181"/>
      <c r="CO220" s="181"/>
      <c r="CP220" s="181"/>
      <c r="CQ220" s="181"/>
      <c r="CR220" s="181"/>
      <c r="CS220" s="181"/>
      <c r="CT220" s="181"/>
      <c r="CU220" s="181"/>
      <c r="CV220" s="181"/>
      <c r="CW220" s="181"/>
      <c r="CX220" s="181"/>
      <c r="CY220" s="181"/>
      <c r="CZ220" s="181"/>
      <c r="DA220" s="181"/>
      <c r="DB220" s="181"/>
      <c r="DC220" s="181"/>
      <c r="DD220" s="181"/>
      <c r="DE220" s="181"/>
      <c r="DF220" s="181"/>
      <c r="DG220" s="181"/>
      <c r="DH220" s="181"/>
      <c r="DI220" s="181"/>
      <c r="DJ220" s="181"/>
      <c r="DK220" s="181"/>
      <c r="DL220" s="181"/>
      <c r="DM220" s="181"/>
      <c r="DN220" s="181"/>
      <c r="DO220" s="181"/>
      <c r="DP220" s="181"/>
      <c r="DQ220" s="181"/>
      <c r="DR220" s="181"/>
      <c r="DS220" s="181"/>
      <c r="DT220" s="181"/>
      <c r="DU220" s="181"/>
      <c r="DV220" s="181"/>
      <c r="DW220" s="181"/>
      <c r="DX220" s="181"/>
      <c r="DY220" s="181"/>
      <c r="DZ220" s="181"/>
      <c r="EA220" s="181"/>
      <c r="EB220" s="181"/>
      <c r="EC220" s="181"/>
      <c r="ED220" s="181"/>
      <c r="EE220" s="181"/>
      <c r="EF220" s="181"/>
      <c r="EG220" s="181"/>
      <c r="EH220" s="181"/>
      <c r="EI220" s="181"/>
      <c r="EJ220" s="181"/>
      <c r="EK220" s="181"/>
      <c r="EL220" s="181"/>
      <c r="EM220" s="181"/>
      <c r="EN220" s="181"/>
      <c r="EO220" s="181"/>
      <c r="EP220" s="181"/>
      <c r="EQ220" s="181"/>
      <c r="ER220" s="181"/>
      <c r="ES220" s="181"/>
      <c r="ET220" s="181"/>
      <c r="EU220" s="181"/>
      <c r="EV220" s="181"/>
      <c r="EW220" s="181"/>
      <c r="EX220" s="181"/>
      <c r="EY220" s="181"/>
      <c r="EZ220" s="181"/>
      <c r="FA220" s="135"/>
      <c r="FB220" s="135"/>
      <c r="FC220" s="135"/>
      <c r="FD220" s="135"/>
      <c r="FE220" s="135"/>
      <c r="FF220" s="135"/>
      <c r="FG220" s="135"/>
      <c r="FH220" s="135"/>
      <c r="GB220" s="176"/>
      <c r="GC220" s="176"/>
      <c r="GD220" s="176"/>
      <c r="GE220" s="176"/>
    </row>
    <row r="221" spans="1:187" s="132" customFormat="1" ht="11.25" customHeight="1" x14ac:dyDescent="0.2">
      <c r="A221" s="140" t="s">
        <v>8</v>
      </c>
      <c r="B221" s="179"/>
      <c r="C221" s="182"/>
      <c r="D221" s="182"/>
      <c r="E221" s="182"/>
      <c r="F221" s="182"/>
      <c r="G221" s="182"/>
      <c r="H221" s="181"/>
      <c r="I221" s="180"/>
      <c r="J221" s="181"/>
      <c r="K221" s="181"/>
      <c r="L221" s="375" t="s">
        <v>0</v>
      </c>
      <c r="M221" s="375"/>
      <c r="N221" s="375"/>
      <c r="O221" s="375"/>
      <c r="P221" s="375"/>
      <c r="Q221" s="375"/>
      <c r="R221" s="375"/>
      <c r="S221" s="375"/>
      <c r="T221" s="375"/>
      <c r="U221" s="375"/>
      <c r="V221" s="375"/>
      <c r="W221" s="375"/>
      <c r="X221" s="375"/>
      <c r="Y221" s="375"/>
      <c r="Z221" s="375"/>
      <c r="AA221" s="375"/>
      <c r="AB221" s="181"/>
      <c r="AC221" s="368">
        <v>1</v>
      </c>
      <c r="AD221" s="368"/>
      <c r="AE221" s="368"/>
      <c r="AF221" s="368"/>
      <c r="AG221" s="368">
        <v>2</v>
      </c>
      <c r="AH221" s="368"/>
      <c r="AI221" s="368"/>
      <c r="AJ221" s="368"/>
      <c r="AK221" s="368">
        <v>3</v>
      </c>
      <c r="AL221" s="368"/>
      <c r="AM221" s="368"/>
      <c r="AN221" s="368"/>
      <c r="AO221" s="368">
        <v>4</v>
      </c>
      <c r="AP221" s="368"/>
      <c r="AQ221" s="368"/>
      <c r="AR221" s="368"/>
      <c r="AS221" s="368">
        <v>5</v>
      </c>
      <c r="AT221" s="368"/>
      <c r="AU221" s="368"/>
      <c r="AV221" s="368"/>
      <c r="AW221" s="368">
        <v>6</v>
      </c>
      <c r="AX221" s="368"/>
      <c r="AY221" s="368"/>
      <c r="AZ221" s="368"/>
      <c r="BA221" s="368">
        <v>7</v>
      </c>
      <c r="BB221" s="368"/>
      <c r="BC221" s="368"/>
      <c r="BD221" s="368"/>
      <c r="BE221" s="368">
        <v>8</v>
      </c>
      <c r="BF221" s="368"/>
      <c r="BG221" s="368"/>
      <c r="BH221" s="368"/>
      <c r="BI221" s="368">
        <v>9</v>
      </c>
      <c r="BJ221" s="368"/>
      <c r="BK221" s="368"/>
      <c r="BL221" s="368"/>
      <c r="BM221" s="368">
        <v>10</v>
      </c>
      <c r="BN221" s="368"/>
      <c r="BO221" s="368"/>
      <c r="BP221" s="368"/>
      <c r="BQ221" s="368">
        <v>11</v>
      </c>
      <c r="BR221" s="368"/>
      <c r="BS221" s="368"/>
      <c r="BT221" s="368"/>
      <c r="BU221" s="368">
        <v>12</v>
      </c>
      <c r="BV221" s="368"/>
      <c r="BW221" s="368"/>
      <c r="BX221" s="368"/>
      <c r="BY221" s="368">
        <v>13</v>
      </c>
      <c r="BZ221" s="368"/>
      <c r="CA221" s="368"/>
      <c r="CB221" s="368"/>
      <c r="CC221" s="368">
        <v>14</v>
      </c>
      <c r="CD221" s="368"/>
      <c r="CE221" s="368"/>
      <c r="CF221" s="368"/>
      <c r="CG221" s="368">
        <v>15</v>
      </c>
      <c r="CH221" s="368"/>
      <c r="CI221" s="368"/>
      <c r="CJ221" s="368"/>
      <c r="CK221" s="368">
        <v>16</v>
      </c>
      <c r="CL221" s="368"/>
      <c r="CM221" s="368"/>
      <c r="CN221" s="368"/>
      <c r="CO221" s="368">
        <v>17</v>
      </c>
      <c r="CP221" s="368"/>
      <c r="CQ221" s="368"/>
      <c r="CR221" s="368"/>
      <c r="CS221" s="368">
        <v>18</v>
      </c>
      <c r="CT221" s="368"/>
      <c r="CU221" s="368"/>
      <c r="CV221" s="368"/>
      <c r="CW221" s="368">
        <v>19</v>
      </c>
      <c r="CX221" s="368"/>
      <c r="CY221" s="368"/>
      <c r="CZ221" s="368"/>
      <c r="DA221" s="368">
        <v>20</v>
      </c>
      <c r="DB221" s="368"/>
      <c r="DC221" s="368"/>
      <c r="DD221" s="368"/>
      <c r="DE221" s="368">
        <v>21</v>
      </c>
      <c r="DF221" s="368"/>
      <c r="DG221" s="368"/>
      <c r="DH221" s="368"/>
      <c r="DI221" s="368">
        <v>22</v>
      </c>
      <c r="DJ221" s="368"/>
      <c r="DK221" s="368"/>
      <c r="DL221" s="368"/>
      <c r="DM221" s="368">
        <v>23</v>
      </c>
      <c r="DN221" s="368"/>
      <c r="DO221" s="368"/>
      <c r="DP221" s="368"/>
      <c r="DQ221" s="368">
        <v>24</v>
      </c>
      <c r="DR221" s="368"/>
      <c r="DS221" s="368"/>
      <c r="DT221" s="368"/>
      <c r="DU221" s="368">
        <v>25</v>
      </c>
      <c r="DV221" s="368"/>
      <c r="DW221" s="368"/>
      <c r="DX221" s="368"/>
      <c r="DY221" s="368">
        <v>26</v>
      </c>
      <c r="DZ221" s="368"/>
      <c r="EA221" s="368"/>
      <c r="EB221" s="368"/>
      <c r="EC221" s="368">
        <v>27</v>
      </c>
      <c r="ED221" s="368"/>
      <c r="EE221" s="368"/>
      <c r="EF221" s="368"/>
      <c r="EG221" s="368">
        <v>28</v>
      </c>
      <c r="EH221" s="368"/>
      <c r="EI221" s="368"/>
      <c r="EJ221" s="368"/>
      <c r="EK221" s="368">
        <v>29</v>
      </c>
      <c r="EL221" s="368"/>
      <c r="EM221" s="368"/>
      <c r="EN221" s="368"/>
      <c r="EO221" s="368">
        <v>30</v>
      </c>
      <c r="EP221" s="368"/>
      <c r="EQ221" s="368"/>
      <c r="ER221" s="368"/>
      <c r="ES221" s="368">
        <v>31</v>
      </c>
      <c r="ET221" s="368"/>
      <c r="EU221" s="368"/>
      <c r="EV221" s="368"/>
      <c r="EW221" s="368">
        <v>32</v>
      </c>
      <c r="EX221" s="368"/>
      <c r="EY221" s="368"/>
      <c r="EZ221" s="368"/>
      <c r="FA221" s="135"/>
      <c r="FB221" s="135"/>
      <c r="FC221" s="135"/>
      <c r="FD221" s="135"/>
      <c r="FE221" s="135"/>
      <c r="FF221" s="135"/>
      <c r="FG221" s="135"/>
      <c r="FH221" s="135"/>
      <c r="GB221" s="176"/>
      <c r="GC221" s="176"/>
      <c r="GD221" s="176"/>
      <c r="GE221" s="176"/>
    </row>
    <row r="222" spans="1:187" s="132" customFormat="1" ht="11.25" customHeight="1" x14ac:dyDescent="0.2">
      <c r="A222" s="140" t="s">
        <v>8</v>
      </c>
      <c r="B222" s="179"/>
      <c r="C222" s="182"/>
      <c r="D222" s="182"/>
      <c r="E222" s="182"/>
      <c r="F222" s="182"/>
      <c r="G222" s="182"/>
      <c r="H222" s="181"/>
      <c r="I222" s="180"/>
      <c r="J222" s="181"/>
      <c r="K222" s="181"/>
      <c r="L222" s="375" t="s">
        <v>1</v>
      </c>
      <c r="M222" s="375"/>
      <c r="N222" s="375"/>
      <c r="O222" s="375"/>
      <c r="P222" s="375"/>
      <c r="Q222" s="375"/>
      <c r="R222" s="375"/>
      <c r="S222" s="375"/>
      <c r="T222" s="375"/>
      <c r="U222" s="375"/>
      <c r="V222" s="375"/>
      <c r="W222" s="375"/>
      <c r="X222" s="375"/>
      <c r="Y222" s="375"/>
      <c r="Z222" s="375"/>
      <c r="AA222" s="375"/>
      <c r="AB222" s="181"/>
      <c r="AC222" s="373" t="s">
        <v>352</v>
      </c>
      <c r="AD222" s="373"/>
      <c r="AE222" s="373"/>
      <c r="AF222" s="373"/>
      <c r="AG222" s="373" t="s">
        <v>352</v>
      </c>
      <c r="AH222" s="373"/>
      <c r="AI222" s="373"/>
      <c r="AJ222" s="373"/>
      <c r="AK222" s="373" t="s">
        <v>352</v>
      </c>
      <c r="AL222" s="373"/>
      <c r="AM222" s="373"/>
      <c r="AN222" s="373"/>
      <c r="AO222" s="373" t="s">
        <v>352</v>
      </c>
      <c r="AP222" s="373"/>
      <c r="AQ222" s="373"/>
      <c r="AR222" s="373"/>
      <c r="AS222" s="373" t="s">
        <v>352</v>
      </c>
      <c r="AT222" s="373"/>
      <c r="AU222" s="373"/>
      <c r="AV222" s="373"/>
      <c r="AW222" s="373" t="s">
        <v>352</v>
      </c>
      <c r="AX222" s="373"/>
      <c r="AY222" s="373"/>
      <c r="AZ222" s="373"/>
      <c r="BA222" s="373" t="s">
        <v>352</v>
      </c>
      <c r="BB222" s="373"/>
      <c r="BC222" s="373"/>
      <c r="BD222" s="373"/>
      <c r="BE222" s="373" t="s">
        <v>352</v>
      </c>
      <c r="BF222" s="373"/>
      <c r="BG222" s="373"/>
      <c r="BH222" s="373"/>
      <c r="BI222" s="373" t="s">
        <v>352</v>
      </c>
      <c r="BJ222" s="373"/>
      <c r="BK222" s="373"/>
      <c r="BL222" s="373"/>
      <c r="BM222" s="373" t="s">
        <v>352</v>
      </c>
      <c r="BN222" s="373"/>
      <c r="BO222" s="373"/>
      <c r="BP222" s="373"/>
      <c r="BQ222" s="373" t="s">
        <v>384</v>
      </c>
      <c r="BR222" s="373"/>
      <c r="BS222" s="373"/>
      <c r="BT222" s="373"/>
      <c r="BU222" s="384" t="s">
        <v>384</v>
      </c>
      <c r="BV222" s="385"/>
      <c r="BW222" s="385"/>
      <c r="BX222" s="386"/>
      <c r="BY222" s="384" t="s">
        <v>384</v>
      </c>
      <c r="BZ222" s="385"/>
      <c r="CA222" s="385"/>
      <c r="CB222" s="386"/>
      <c r="CC222" s="384" t="s">
        <v>384</v>
      </c>
      <c r="CD222" s="385"/>
      <c r="CE222" s="385"/>
      <c r="CF222" s="386"/>
      <c r="CG222" s="384" t="s">
        <v>384</v>
      </c>
      <c r="CH222" s="385"/>
      <c r="CI222" s="385"/>
      <c r="CJ222" s="386"/>
      <c r="CK222" s="384" t="s">
        <v>384</v>
      </c>
      <c r="CL222" s="385"/>
      <c r="CM222" s="385"/>
      <c r="CN222" s="386"/>
      <c r="CO222" s="384" t="s">
        <v>384</v>
      </c>
      <c r="CP222" s="385"/>
      <c r="CQ222" s="385"/>
      <c r="CR222" s="386"/>
      <c r="CS222" s="384" t="s">
        <v>384</v>
      </c>
      <c r="CT222" s="385"/>
      <c r="CU222" s="385"/>
      <c r="CV222" s="386"/>
      <c r="CW222" s="384" t="s">
        <v>385</v>
      </c>
      <c r="CX222" s="385"/>
      <c r="CY222" s="385"/>
      <c r="CZ222" s="386"/>
      <c r="DA222" s="384" t="s">
        <v>385</v>
      </c>
      <c r="DB222" s="385"/>
      <c r="DC222" s="385"/>
      <c r="DD222" s="386"/>
      <c r="DE222" s="384" t="s">
        <v>385</v>
      </c>
      <c r="DF222" s="385"/>
      <c r="DG222" s="385"/>
      <c r="DH222" s="386"/>
      <c r="DI222" s="384" t="s">
        <v>385</v>
      </c>
      <c r="DJ222" s="385"/>
      <c r="DK222" s="385"/>
      <c r="DL222" s="386"/>
      <c r="DM222" s="376"/>
      <c r="DN222" s="376"/>
      <c r="DO222" s="376"/>
      <c r="DP222" s="376"/>
      <c r="DQ222" s="370"/>
      <c r="DR222" s="371"/>
      <c r="DS222" s="371"/>
      <c r="DT222" s="372"/>
      <c r="DU222" s="376"/>
      <c r="DV222" s="376"/>
      <c r="DW222" s="376"/>
      <c r="DX222" s="376"/>
      <c r="DY222" s="376"/>
      <c r="DZ222" s="376"/>
      <c r="EA222" s="376"/>
      <c r="EB222" s="376"/>
      <c r="EC222" s="376"/>
      <c r="ED222" s="376"/>
      <c r="EE222" s="376"/>
      <c r="EF222" s="376"/>
      <c r="EG222" s="377"/>
      <c r="EH222" s="377"/>
      <c r="EI222" s="377"/>
      <c r="EJ222" s="377"/>
      <c r="EK222" s="377"/>
      <c r="EL222" s="377"/>
      <c r="EM222" s="377"/>
      <c r="EN222" s="377"/>
      <c r="EO222" s="377"/>
      <c r="EP222" s="377"/>
      <c r="EQ222" s="377"/>
      <c r="ER222" s="377"/>
      <c r="ES222" s="377"/>
      <c r="ET222" s="377"/>
      <c r="EU222" s="377"/>
      <c r="EV222" s="377"/>
      <c r="EW222" s="377"/>
      <c r="EX222" s="377"/>
      <c r="EY222" s="377"/>
      <c r="EZ222" s="377"/>
      <c r="FA222" s="135"/>
      <c r="FB222" s="135"/>
      <c r="FC222" s="135"/>
      <c r="FD222" s="135"/>
      <c r="FE222" s="135"/>
      <c r="FF222" s="135"/>
      <c r="FG222" s="135"/>
      <c r="FH222" s="135"/>
      <c r="GB222" s="176"/>
      <c r="GC222" s="176"/>
      <c r="GD222" s="176"/>
      <c r="GE222" s="176"/>
    </row>
    <row r="223" spans="1:187" s="132" customFormat="1" ht="11.25" customHeight="1" x14ac:dyDescent="0.2">
      <c r="A223" s="140" t="s">
        <v>8</v>
      </c>
      <c r="B223" s="179"/>
      <c r="C223" s="182"/>
      <c r="D223" s="182"/>
      <c r="E223" s="182"/>
      <c r="F223" s="182"/>
      <c r="G223" s="182"/>
      <c r="H223" s="181"/>
      <c r="I223" s="180"/>
      <c r="J223" s="181"/>
      <c r="K223" s="181"/>
      <c r="L223" s="375" t="s">
        <v>386</v>
      </c>
      <c r="M223" s="375"/>
      <c r="N223" s="375"/>
      <c r="O223" s="375"/>
      <c r="P223" s="375"/>
      <c r="Q223" s="375"/>
      <c r="R223" s="375"/>
      <c r="S223" s="375"/>
      <c r="T223" s="375"/>
      <c r="U223" s="375"/>
      <c r="V223" s="375"/>
      <c r="W223" s="375"/>
      <c r="X223" s="375"/>
      <c r="Y223" s="375"/>
      <c r="Z223" s="375"/>
      <c r="AA223" s="375"/>
      <c r="AB223" s="181"/>
      <c r="AC223" s="369"/>
      <c r="AD223" s="369"/>
      <c r="AE223" s="369"/>
      <c r="AF223" s="369"/>
      <c r="AG223" s="387" t="s">
        <v>100</v>
      </c>
      <c r="AH223" s="387"/>
      <c r="AI223" s="387"/>
      <c r="AJ223" s="387"/>
      <c r="AK223" s="387" t="s">
        <v>100</v>
      </c>
      <c r="AL223" s="387"/>
      <c r="AM223" s="387"/>
      <c r="AN223" s="387"/>
      <c r="AO223" s="369"/>
      <c r="AP223" s="369"/>
      <c r="AQ223" s="369"/>
      <c r="AR223" s="369"/>
      <c r="AS223" s="369"/>
      <c r="AT223" s="369"/>
      <c r="AU223" s="369"/>
      <c r="AV223" s="369"/>
      <c r="AW223" s="369"/>
      <c r="AX223" s="369"/>
      <c r="AY223" s="369"/>
      <c r="AZ223" s="369"/>
      <c r="BA223" s="369"/>
      <c r="BB223" s="369"/>
      <c r="BC223" s="369"/>
      <c r="BD223" s="369"/>
      <c r="BE223" s="369"/>
      <c r="BF223" s="369"/>
      <c r="BG223" s="369"/>
      <c r="BH223" s="369"/>
      <c r="BI223" s="369"/>
      <c r="BJ223" s="369"/>
      <c r="BK223" s="369"/>
      <c r="BL223" s="369"/>
      <c r="BM223" s="369"/>
      <c r="BN223" s="369"/>
      <c r="BO223" s="369"/>
      <c r="BP223" s="369"/>
      <c r="BQ223" s="369"/>
      <c r="BR223" s="369"/>
      <c r="BS223" s="369"/>
      <c r="BT223" s="369"/>
      <c r="BU223" s="369"/>
      <c r="BV223" s="369"/>
      <c r="BW223" s="369"/>
      <c r="BX223" s="369"/>
      <c r="BY223" s="369"/>
      <c r="BZ223" s="369"/>
      <c r="CA223" s="369"/>
      <c r="CB223" s="369"/>
      <c r="CC223" s="369"/>
      <c r="CD223" s="369"/>
      <c r="CE223" s="369"/>
      <c r="CF223" s="369"/>
      <c r="CG223" s="369"/>
      <c r="CH223" s="369"/>
      <c r="CI223" s="369"/>
      <c r="CJ223" s="369"/>
      <c r="CK223" s="369"/>
      <c r="CL223" s="369"/>
      <c r="CM223" s="369"/>
      <c r="CN223" s="369"/>
      <c r="CO223" s="369"/>
      <c r="CP223" s="369"/>
      <c r="CQ223" s="369"/>
      <c r="CR223" s="369"/>
      <c r="CS223" s="369"/>
      <c r="CT223" s="369"/>
      <c r="CU223" s="369"/>
      <c r="CV223" s="369"/>
      <c r="CW223" s="369"/>
      <c r="CX223" s="369"/>
      <c r="CY223" s="369"/>
      <c r="CZ223" s="369"/>
      <c r="DA223" s="369"/>
      <c r="DB223" s="369"/>
      <c r="DC223" s="369"/>
      <c r="DD223" s="369"/>
      <c r="DE223" s="369"/>
      <c r="DF223" s="369"/>
      <c r="DG223" s="369"/>
      <c r="DH223" s="369"/>
      <c r="DI223" s="369"/>
      <c r="DJ223" s="369"/>
      <c r="DK223" s="369"/>
      <c r="DL223" s="369"/>
      <c r="DM223" s="369"/>
      <c r="DN223" s="369"/>
      <c r="DO223" s="369"/>
      <c r="DP223" s="369"/>
      <c r="DQ223" s="370"/>
      <c r="DR223" s="371"/>
      <c r="DS223" s="371"/>
      <c r="DT223" s="372"/>
      <c r="DU223" s="376"/>
      <c r="DV223" s="376"/>
      <c r="DW223" s="376"/>
      <c r="DX223" s="376"/>
      <c r="DY223" s="376"/>
      <c r="DZ223" s="376"/>
      <c r="EA223" s="376"/>
      <c r="EB223" s="376"/>
      <c r="EC223" s="376"/>
      <c r="ED223" s="376"/>
      <c r="EE223" s="376"/>
      <c r="EF223" s="376"/>
      <c r="EG223" s="369"/>
      <c r="EH223" s="369"/>
      <c r="EI223" s="369"/>
      <c r="EJ223" s="369"/>
      <c r="EK223" s="369"/>
      <c r="EL223" s="369"/>
      <c r="EM223" s="369"/>
      <c r="EN223" s="369"/>
      <c r="EO223" s="369"/>
      <c r="EP223" s="369"/>
      <c r="EQ223" s="369"/>
      <c r="ER223" s="369"/>
      <c r="ES223" s="369"/>
      <c r="ET223" s="369"/>
      <c r="EU223" s="369"/>
      <c r="EV223" s="369"/>
      <c r="EW223" s="369"/>
      <c r="EX223" s="369"/>
      <c r="EY223" s="369"/>
      <c r="EZ223" s="369"/>
      <c r="FA223" s="135"/>
      <c r="FB223" s="135"/>
      <c r="FC223" s="135"/>
      <c r="FD223" s="135"/>
      <c r="FE223" s="135"/>
      <c r="FF223" s="135"/>
      <c r="FG223" s="135"/>
      <c r="FH223" s="135"/>
      <c r="GB223" s="176"/>
      <c r="GC223" s="176"/>
      <c r="GD223" s="176"/>
      <c r="GE223" s="176"/>
    </row>
    <row r="224" spans="1:187" s="132" customFormat="1" ht="11.25" customHeight="1" x14ac:dyDescent="0.2">
      <c r="A224" s="140" t="s">
        <v>8</v>
      </c>
      <c r="B224" s="179"/>
      <c r="C224" s="182"/>
      <c r="D224" s="182"/>
      <c r="E224" s="182"/>
      <c r="F224" s="182"/>
      <c r="G224" s="182"/>
      <c r="H224" s="181"/>
      <c r="I224" s="180"/>
      <c r="J224" s="181"/>
      <c r="K224" s="181"/>
      <c r="L224" s="375" t="s">
        <v>387</v>
      </c>
      <c r="M224" s="375"/>
      <c r="N224" s="375"/>
      <c r="O224" s="375"/>
      <c r="P224" s="375"/>
      <c r="Q224" s="375"/>
      <c r="R224" s="375"/>
      <c r="S224" s="375"/>
      <c r="T224" s="375"/>
      <c r="U224" s="375"/>
      <c r="V224" s="375"/>
      <c r="W224" s="375"/>
      <c r="X224" s="375"/>
      <c r="Y224" s="375"/>
      <c r="Z224" s="375"/>
      <c r="AA224" s="375"/>
      <c r="AB224" s="181"/>
      <c r="AC224" s="369"/>
      <c r="AD224" s="369"/>
      <c r="AE224" s="369"/>
      <c r="AF224" s="369"/>
      <c r="AG224" s="387"/>
      <c r="AH224" s="387"/>
      <c r="AI224" s="387"/>
      <c r="AJ224" s="387"/>
      <c r="AK224" s="387" t="s">
        <v>100</v>
      </c>
      <c r="AL224" s="387"/>
      <c r="AM224" s="387"/>
      <c r="AN224" s="387"/>
      <c r="AO224" s="369"/>
      <c r="AP224" s="369"/>
      <c r="AQ224" s="369"/>
      <c r="AR224" s="369"/>
      <c r="AS224" s="369"/>
      <c r="AT224" s="369"/>
      <c r="AU224" s="369"/>
      <c r="AV224" s="369"/>
      <c r="AW224" s="369"/>
      <c r="AX224" s="369"/>
      <c r="AY224" s="369"/>
      <c r="AZ224" s="369"/>
      <c r="BA224" s="369"/>
      <c r="BB224" s="369"/>
      <c r="BC224" s="369"/>
      <c r="BD224" s="369"/>
      <c r="BE224" s="369"/>
      <c r="BF224" s="369"/>
      <c r="BG224" s="369"/>
      <c r="BH224" s="369"/>
      <c r="BI224" s="369"/>
      <c r="BJ224" s="369"/>
      <c r="BK224" s="369"/>
      <c r="BL224" s="369"/>
      <c r="BM224" s="369"/>
      <c r="BN224" s="369"/>
      <c r="BO224" s="369"/>
      <c r="BP224" s="369"/>
      <c r="BQ224" s="369"/>
      <c r="BR224" s="369"/>
      <c r="BS224" s="369"/>
      <c r="BT224" s="369"/>
      <c r="BU224" s="369"/>
      <c r="BV224" s="369"/>
      <c r="BW224" s="369"/>
      <c r="BX224" s="369"/>
      <c r="BY224" s="369"/>
      <c r="BZ224" s="369"/>
      <c r="CA224" s="369"/>
      <c r="CB224" s="369"/>
      <c r="CC224" s="369"/>
      <c r="CD224" s="369"/>
      <c r="CE224" s="369"/>
      <c r="CF224" s="369"/>
      <c r="CG224" s="369"/>
      <c r="CH224" s="369"/>
      <c r="CI224" s="369"/>
      <c r="CJ224" s="369"/>
      <c r="CK224" s="369"/>
      <c r="CL224" s="369"/>
      <c r="CM224" s="369"/>
      <c r="CN224" s="369"/>
      <c r="CO224" s="369"/>
      <c r="CP224" s="369"/>
      <c r="CQ224" s="369"/>
      <c r="CR224" s="369"/>
      <c r="CS224" s="369"/>
      <c r="CT224" s="369"/>
      <c r="CU224" s="369"/>
      <c r="CV224" s="369"/>
      <c r="CW224" s="369"/>
      <c r="CX224" s="369"/>
      <c r="CY224" s="369"/>
      <c r="CZ224" s="369"/>
      <c r="DA224" s="369"/>
      <c r="DB224" s="369"/>
      <c r="DC224" s="369"/>
      <c r="DD224" s="369"/>
      <c r="DE224" s="369"/>
      <c r="DF224" s="369"/>
      <c r="DG224" s="369"/>
      <c r="DH224" s="369"/>
      <c r="DI224" s="369"/>
      <c r="DJ224" s="369"/>
      <c r="DK224" s="369"/>
      <c r="DL224" s="369"/>
      <c r="DM224" s="369"/>
      <c r="DN224" s="369"/>
      <c r="DO224" s="369"/>
      <c r="DP224" s="369"/>
      <c r="DQ224" s="370"/>
      <c r="DR224" s="371"/>
      <c r="DS224" s="371"/>
      <c r="DT224" s="372"/>
      <c r="DU224" s="376"/>
      <c r="DV224" s="376"/>
      <c r="DW224" s="376"/>
      <c r="DX224" s="376"/>
      <c r="DY224" s="376"/>
      <c r="DZ224" s="376"/>
      <c r="EA224" s="376"/>
      <c r="EB224" s="376"/>
      <c r="EC224" s="376"/>
      <c r="ED224" s="376"/>
      <c r="EE224" s="376"/>
      <c r="EF224" s="376"/>
      <c r="EG224" s="369"/>
      <c r="EH224" s="369"/>
      <c r="EI224" s="369"/>
      <c r="EJ224" s="369"/>
      <c r="EK224" s="369"/>
      <c r="EL224" s="369"/>
      <c r="EM224" s="369"/>
      <c r="EN224" s="369"/>
      <c r="EO224" s="369"/>
      <c r="EP224" s="369"/>
      <c r="EQ224" s="369"/>
      <c r="ER224" s="369"/>
      <c r="ES224" s="369"/>
      <c r="ET224" s="369"/>
      <c r="EU224" s="369"/>
      <c r="EV224" s="369"/>
      <c r="EW224" s="369"/>
      <c r="EX224" s="369"/>
      <c r="EY224" s="369"/>
      <c r="EZ224" s="369"/>
      <c r="FA224" s="135"/>
      <c r="FB224" s="135"/>
      <c r="FC224" s="135"/>
      <c r="FD224" s="135"/>
      <c r="FE224" s="135"/>
      <c r="FF224" s="135"/>
      <c r="FG224" s="135"/>
      <c r="FH224" s="135"/>
      <c r="GB224" s="176"/>
      <c r="GC224" s="176"/>
      <c r="GD224" s="176"/>
      <c r="GE224" s="176"/>
    </row>
    <row r="225" spans="1:187" s="132" customFormat="1" ht="11.25" customHeight="1" x14ac:dyDescent="0.2">
      <c r="A225" s="140" t="s">
        <v>8</v>
      </c>
      <c r="B225" s="179"/>
      <c r="C225" s="182"/>
      <c r="D225" s="182"/>
      <c r="E225" s="182"/>
      <c r="F225" s="182"/>
      <c r="G225" s="182"/>
      <c r="H225" s="181"/>
      <c r="I225" s="180"/>
      <c r="J225" s="181"/>
      <c r="K225" s="181"/>
      <c r="L225" s="375" t="s">
        <v>388</v>
      </c>
      <c r="M225" s="375"/>
      <c r="N225" s="375"/>
      <c r="O225" s="375"/>
      <c r="P225" s="375"/>
      <c r="Q225" s="375"/>
      <c r="R225" s="375"/>
      <c r="S225" s="375"/>
      <c r="T225" s="375"/>
      <c r="U225" s="375"/>
      <c r="V225" s="375"/>
      <c r="W225" s="375"/>
      <c r="X225" s="375"/>
      <c r="Y225" s="375"/>
      <c r="Z225" s="375"/>
      <c r="AA225" s="375"/>
      <c r="AB225" s="181"/>
      <c r="AC225" s="369"/>
      <c r="AD225" s="369"/>
      <c r="AE225" s="369"/>
      <c r="AF225" s="369"/>
      <c r="AG225" s="369"/>
      <c r="AH225" s="369"/>
      <c r="AI225" s="369"/>
      <c r="AJ225" s="369"/>
      <c r="AK225" s="387"/>
      <c r="AL225" s="387"/>
      <c r="AM225" s="387"/>
      <c r="AN225" s="387"/>
      <c r="AO225" s="373"/>
      <c r="AP225" s="373"/>
      <c r="AQ225" s="373"/>
      <c r="AR225" s="373"/>
      <c r="AS225" s="373"/>
      <c r="AT225" s="373"/>
      <c r="AU225" s="373"/>
      <c r="AV225" s="373"/>
      <c r="AW225" s="369"/>
      <c r="AX225" s="369"/>
      <c r="AY225" s="369"/>
      <c r="AZ225" s="369"/>
      <c r="BA225" s="373"/>
      <c r="BB225" s="373"/>
      <c r="BC225" s="373"/>
      <c r="BD225" s="373"/>
      <c r="BE225" s="373"/>
      <c r="BF225" s="373"/>
      <c r="BG225" s="373"/>
      <c r="BH225" s="373"/>
      <c r="BI225" s="373"/>
      <c r="BJ225" s="373"/>
      <c r="BK225" s="373"/>
      <c r="BL225" s="373"/>
      <c r="BM225" s="373"/>
      <c r="BN225" s="373"/>
      <c r="BO225" s="373"/>
      <c r="BP225" s="373"/>
      <c r="BQ225" s="373"/>
      <c r="BR225" s="373"/>
      <c r="BS225" s="373"/>
      <c r="BT225" s="373"/>
      <c r="BU225" s="373"/>
      <c r="BV225" s="373"/>
      <c r="BW225" s="373"/>
      <c r="BX225" s="373"/>
      <c r="BY225" s="373"/>
      <c r="BZ225" s="373"/>
      <c r="CA225" s="373"/>
      <c r="CB225" s="373"/>
      <c r="CC225" s="369"/>
      <c r="CD225" s="369"/>
      <c r="CE225" s="369"/>
      <c r="CF225" s="369"/>
      <c r="CG225" s="369"/>
      <c r="CH225" s="369"/>
      <c r="CI225" s="369"/>
      <c r="CJ225" s="369"/>
      <c r="CK225" s="369"/>
      <c r="CL225" s="369"/>
      <c r="CM225" s="369"/>
      <c r="CN225" s="369"/>
      <c r="CO225" s="369"/>
      <c r="CP225" s="369"/>
      <c r="CQ225" s="369"/>
      <c r="CR225" s="369"/>
      <c r="CS225" s="369"/>
      <c r="CT225" s="369"/>
      <c r="CU225" s="369"/>
      <c r="CV225" s="369"/>
      <c r="CW225" s="369"/>
      <c r="CX225" s="369"/>
      <c r="CY225" s="369"/>
      <c r="CZ225" s="369"/>
      <c r="DA225" s="369"/>
      <c r="DB225" s="369"/>
      <c r="DC225" s="369"/>
      <c r="DD225" s="369"/>
      <c r="DE225" s="369"/>
      <c r="DF225" s="369"/>
      <c r="DG225" s="369"/>
      <c r="DH225" s="369"/>
      <c r="DI225" s="369"/>
      <c r="DJ225" s="369"/>
      <c r="DK225" s="369"/>
      <c r="DL225" s="369"/>
      <c r="DM225" s="369"/>
      <c r="DN225" s="369"/>
      <c r="DO225" s="369"/>
      <c r="DP225" s="369"/>
      <c r="DQ225" s="370"/>
      <c r="DR225" s="371"/>
      <c r="DS225" s="371"/>
      <c r="DT225" s="372"/>
      <c r="DU225" s="376"/>
      <c r="DV225" s="376"/>
      <c r="DW225" s="376"/>
      <c r="DX225" s="376"/>
      <c r="DY225" s="376"/>
      <c r="DZ225" s="376"/>
      <c r="EA225" s="376"/>
      <c r="EB225" s="376"/>
      <c r="EC225" s="376"/>
      <c r="ED225" s="376"/>
      <c r="EE225" s="376"/>
      <c r="EF225" s="376"/>
      <c r="EG225" s="369"/>
      <c r="EH225" s="369"/>
      <c r="EI225" s="369"/>
      <c r="EJ225" s="369"/>
      <c r="EK225" s="369"/>
      <c r="EL225" s="369"/>
      <c r="EM225" s="369"/>
      <c r="EN225" s="369"/>
      <c r="EO225" s="369"/>
      <c r="EP225" s="369"/>
      <c r="EQ225" s="369"/>
      <c r="ER225" s="369"/>
      <c r="ES225" s="369"/>
      <c r="ET225" s="369"/>
      <c r="EU225" s="369"/>
      <c r="EV225" s="369"/>
      <c r="EW225" s="369"/>
      <c r="EX225" s="369"/>
      <c r="EY225" s="369"/>
      <c r="EZ225" s="369"/>
      <c r="FA225" s="135"/>
      <c r="FB225" s="135"/>
      <c r="FC225" s="135"/>
      <c r="FD225" s="135"/>
      <c r="FE225" s="135"/>
      <c r="FF225" s="135"/>
      <c r="FG225" s="135"/>
      <c r="FH225" s="135"/>
      <c r="GB225" s="176"/>
      <c r="GC225" s="176"/>
      <c r="GD225" s="176"/>
      <c r="GE225" s="176"/>
    </row>
    <row r="226" spans="1:187" s="132" customFormat="1" ht="11.25" customHeight="1" x14ac:dyDescent="0.2">
      <c r="A226" s="179"/>
      <c r="B226" s="179"/>
      <c r="C226" s="182"/>
      <c r="D226" s="182"/>
      <c r="E226" s="182"/>
      <c r="F226" s="182"/>
      <c r="G226" s="182"/>
      <c r="H226" s="181"/>
      <c r="I226" s="180"/>
      <c r="J226" s="181"/>
      <c r="K226" s="181"/>
      <c r="L226" s="181"/>
      <c r="M226" s="181"/>
      <c r="N226" s="192"/>
      <c r="O226" s="192"/>
      <c r="P226" s="192"/>
      <c r="Q226" s="192"/>
      <c r="R226" s="192"/>
      <c r="S226" s="192"/>
      <c r="T226" s="192"/>
      <c r="U226" s="192"/>
      <c r="V226" s="192"/>
      <c r="W226" s="192"/>
      <c r="X226" s="192"/>
      <c r="Y226" s="192"/>
      <c r="Z226" s="192"/>
      <c r="AA226" s="192"/>
      <c r="AB226" s="192"/>
      <c r="AC226" s="192"/>
      <c r="AD226" s="181"/>
      <c r="AE226" s="193"/>
      <c r="AF226" s="193"/>
      <c r="AG226" s="193"/>
      <c r="AH226" s="193"/>
      <c r="AI226" s="193"/>
      <c r="AJ226" s="193"/>
      <c r="AK226" s="193"/>
      <c r="AL226" s="193"/>
      <c r="AM226" s="193"/>
      <c r="AN226" s="193"/>
      <c r="AO226" s="193"/>
      <c r="AP226" s="193"/>
      <c r="AQ226" s="193"/>
      <c r="AR226" s="193"/>
      <c r="AS226" s="193"/>
      <c r="AT226" s="193"/>
      <c r="AU226" s="193"/>
      <c r="AV226" s="193"/>
      <c r="AW226" s="193"/>
      <c r="AX226" s="193"/>
      <c r="AY226" s="193"/>
      <c r="AZ226" s="193"/>
      <c r="BA226" s="193"/>
      <c r="BB226" s="193"/>
      <c r="BC226" s="193"/>
      <c r="BD226" s="193"/>
      <c r="BE226" s="193"/>
      <c r="BF226" s="193"/>
      <c r="BG226" s="193"/>
      <c r="BH226" s="193"/>
      <c r="BI226" s="193"/>
      <c r="BJ226" s="193"/>
      <c r="BK226" s="193"/>
      <c r="BL226" s="193"/>
      <c r="BM226" s="193"/>
      <c r="BN226" s="193"/>
      <c r="BO226" s="193"/>
      <c r="BP226" s="193"/>
      <c r="BQ226" s="193"/>
      <c r="BR226" s="193"/>
      <c r="BS226" s="193"/>
      <c r="BT226" s="193"/>
      <c r="BU226" s="193"/>
      <c r="BV226" s="193"/>
      <c r="BW226" s="193"/>
      <c r="BX226" s="193"/>
      <c r="BY226" s="193"/>
      <c r="BZ226" s="193"/>
      <c r="CA226" s="193"/>
      <c r="CB226" s="193"/>
      <c r="CC226" s="193"/>
      <c r="CD226" s="193"/>
      <c r="CE226" s="193"/>
      <c r="CF226" s="193"/>
      <c r="CG226" s="193"/>
      <c r="CH226" s="193"/>
      <c r="CI226" s="193"/>
      <c r="CJ226" s="193"/>
      <c r="CK226" s="193"/>
      <c r="CL226" s="193"/>
      <c r="CM226" s="193"/>
      <c r="CN226" s="193"/>
      <c r="CO226" s="193"/>
      <c r="CP226" s="193"/>
      <c r="CQ226" s="193"/>
      <c r="CR226" s="193"/>
      <c r="CS226" s="193"/>
      <c r="CT226" s="193"/>
      <c r="CU226" s="193"/>
      <c r="CV226" s="193"/>
      <c r="CW226" s="193"/>
      <c r="CX226" s="193"/>
      <c r="CY226" s="193"/>
      <c r="CZ226" s="193"/>
      <c r="DA226" s="193"/>
      <c r="DB226" s="193"/>
      <c r="DC226" s="193"/>
      <c r="DD226" s="193"/>
      <c r="DE226" s="193"/>
      <c r="DF226" s="193"/>
      <c r="DG226" s="193"/>
      <c r="DH226" s="193"/>
      <c r="DI226" s="193"/>
      <c r="DJ226" s="193"/>
      <c r="DK226" s="193"/>
      <c r="DL226" s="193"/>
      <c r="DM226" s="193"/>
      <c r="DN226" s="193"/>
      <c r="DO226" s="193"/>
      <c r="DP226" s="193"/>
      <c r="DQ226" s="193"/>
      <c r="DR226" s="193"/>
      <c r="DS226" s="193"/>
      <c r="DT226" s="193"/>
      <c r="DU226" s="193"/>
      <c r="DV226" s="193"/>
      <c r="DW226" s="193"/>
      <c r="DX226" s="193"/>
      <c r="DY226" s="193"/>
      <c r="DZ226" s="193"/>
      <c r="EA226" s="193"/>
      <c r="EB226" s="193"/>
      <c r="EC226" s="193"/>
      <c r="ED226" s="193"/>
      <c r="EE226" s="193"/>
      <c r="EF226" s="193"/>
      <c r="EG226" s="193"/>
      <c r="EH226" s="193"/>
      <c r="EI226" s="193"/>
      <c r="EJ226" s="193"/>
      <c r="EK226" s="193"/>
      <c r="EL226" s="193"/>
      <c r="EM226" s="193"/>
      <c r="EN226" s="193"/>
      <c r="EO226" s="193"/>
      <c r="EP226" s="193"/>
      <c r="EQ226" s="193"/>
      <c r="ER226" s="193"/>
      <c r="ES226" s="193"/>
      <c r="ET226" s="193"/>
      <c r="EU226" s="193"/>
      <c r="EV226" s="193"/>
      <c r="EW226" s="193"/>
      <c r="EX226" s="193"/>
      <c r="EY226" s="193"/>
      <c r="EZ226" s="193"/>
      <c r="FA226" s="135"/>
      <c r="FB226" s="135"/>
      <c r="FC226" s="135"/>
      <c r="FD226" s="135"/>
      <c r="FE226" s="135"/>
      <c r="FF226" s="135"/>
      <c r="FG226" s="135"/>
      <c r="FH226" s="135"/>
      <c r="GB226" s="176"/>
      <c r="GC226" s="176"/>
      <c r="GD226" s="176"/>
      <c r="GE226" s="176"/>
    </row>
    <row r="227" spans="1:187" s="132" customFormat="1" ht="11.25" customHeight="1" x14ac:dyDescent="0.2">
      <c r="A227" s="179"/>
      <c r="B227" s="179"/>
      <c r="C227" s="182"/>
      <c r="D227" s="182"/>
      <c r="E227" s="182"/>
      <c r="F227" s="182"/>
      <c r="G227" s="182"/>
      <c r="H227" s="181"/>
      <c r="I227" s="180"/>
      <c r="J227" s="181"/>
      <c r="K227" s="181"/>
      <c r="L227" s="185" t="s">
        <v>353</v>
      </c>
      <c r="M227" s="181"/>
      <c r="N227" s="185"/>
      <c r="O227" s="181"/>
      <c r="P227" s="181"/>
      <c r="Q227" s="181"/>
      <c r="R227" s="181"/>
      <c r="S227" s="181"/>
      <c r="T227" s="181"/>
      <c r="U227" s="181"/>
      <c r="V227" s="181"/>
      <c r="W227" s="181"/>
      <c r="X227" s="181"/>
      <c r="Y227" s="181"/>
      <c r="Z227" s="181"/>
      <c r="AA227" s="181"/>
      <c r="AB227" s="181"/>
      <c r="AC227" s="181"/>
      <c r="AD227" s="181"/>
      <c r="AE227" s="181"/>
      <c r="AF227" s="181"/>
      <c r="AG227" s="181"/>
      <c r="AH227" s="181"/>
      <c r="AI227" s="181"/>
      <c r="AJ227" s="181"/>
      <c r="AK227" s="181"/>
      <c r="AL227" s="181"/>
      <c r="AM227" s="181"/>
      <c r="AN227" s="181"/>
      <c r="AO227" s="181"/>
      <c r="AP227" s="181"/>
      <c r="AQ227" s="181"/>
      <c r="AR227" s="181"/>
      <c r="AS227" s="181"/>
      <c r="AT227" s="181"/>
      <c r="AU227" s="181"/>
      <c r="AV227" s="181"/>
      <c r="AW227" s="181"/>
      <c r="AX227" s="181"/>
      <c r="AY227" s="181"/>
      <c r="AZ227" s="181"/>
      <c r="BA227" s="181"/>
      <c r="BB227" s="181"/>
      <c r="BC227" s="181"/>
      <c r="BD227" s="181"/>
      <c r="BE227" s="181"/>
      <c r="BF227" s="181"/>
      <c r="BG227" s="181"/>
      <c r="BH227" s="181"/>
      <c r="BI227" s="181"/>
      <c r="BJ227" s="181"/>
      <c r="BK227" s="181"/>
      <c r="BL227" s="181"/>
      <c r="BM227" s="181"/>
      <c r="BN227" s="181"/>
      <c r="BO227" s="181"/>
      <c r="BP227" s="181"/>
      <c r="BQ227" s="181"/>
      <c r="BR227" s="181"/>
      <c r="BS227" s="181"/>
      <c r="BT227" s="181"/>
      <c r="BU227" s="181"/>
      <c r="BV227" s="181"/>
      <c r="BW227" s="181"/>
      <c r="BX227" s="181"/>
      <c r="BY227" s="181"/>
      <c r="BZ227" s="181"/>
      <c r="CA227" s="181"/>
      <c r="CB227" s="181"/>
      <c r="CC227" s="181"/>
      <c r="CD227" s="181"/>
      <c r="CE227" s="181"/>
      <c r="CF227" s="181"/>
      <c r="CG227" s="181"/>
      <c r="CH227" s="181"/>
      <c r="CI227" s="181"/>
      <c r="CJ227" s="181"/>
      <c r="CK227" s="181"/>
      <c r="CL227" s="181"/>
      <c r="CM227" s="181"/>
      <c r="CN227" s="181"/>
      <c r="CO227" s="181"/>
      <c r="CP227" s="181"/>
      <c r="CQ227" s="181"/>
      <c r="CR227" s="181"/>
      <c r="CS227" s="181"/>
      <c r="CT227" s="181"/>
      <c r="CU227" s="181"/>
      <c r="CV227" s="181"/>
      <c r="CW227" s="181"/>
      <c r="CX227" s="181"/>
      <c r="CY227" s="181"/>
      <c r="CZ227" s="181"/>
      <c r="DA227" s="181"/>
      <c r="DB227" s="181"/>
      <c r="DC227" s="181"/>
      <c r="DD227" s="181"/>
      <c r="DE227" s="181"/>
      <c r="DF227" s="181"/>
      <c r="DG227" s="181"/>
      <c r="DH227" s="181"/>
      <c r="DI227" s="181"/>
      <c r="DJ227" s="181"/>
      <c r="DK227" s="181"/>
      <c r="DL227" s="181"/>
      <c r="DM227" s="181"/>
      <c r="DN227" s="181"/>
      <c r="DO227" s="181"/>
      <c r="DP227" s="181"/>
      <c r="DQ227" s="181"/>
      <c r="DR227" s="181"/>
      <c r="DS227" s="181"/>
      <c r="DT227" s="181"/>
      <c r="DU227" s="181"/>
      <c r="DV227" s="181"/>
      <c r="DW227" s="181"/>
      <c r="DX227" s="181"/>
      <c r="DY227" s="181"/>
      <c r="DZ227" s="181"/>
      <c r="EA227" s="181"/>
      <c r="EB227" s="181"/>
      <c r="EC227" s="181"/>
      <c r="ED227" s="181"/>
      <c r="EE227" s="181"/>
      <c r="EF227" s="181"/>
      <c r="EG227" s="181"/>
      <c r="EH227" s="181"/>
      <c r="EI227" s="181"/>
      <c r="EJ227" s="181"/>
      <c r="EK227" s="181"/>
      <c r="EL227" s="181"/>
      <c r="EM227" s="181"/>
      <c r="EN227" s="181"/>
      <c r="EO227" s="181"/>
      <c r="EP227" s="181"/>
      <c r="EQ227" s="181"/>
      <c r="ER227" s="181"/>
      <c r="ES227" s="181"/>
      <c r="ET227" s="181"/>
      <c r="EU227" s="181"/>
      <c r="EV227" s="181"/>
      <c r="EW227" s="181"/>
      <c r="EX227" s="181"/>
      <c r="EY227" s="181"/>
      <c r="EZ227" s="181"/>
      <c r="FA227" s="135"/>
      <c r="FB227" s="135"/>
      <c r="FC227" s="135"/>
      <c r="FD227" s="135"/>
      <c r="FE227" s="135"/>
      <c r="FF227" s="135"/>
      <c r="FG227" s="135"/>
      <c r="FH227" s="135"/>
      <c r="GB227" s="176"/>
      <c r="GC227" s="176"/>
      <c r="GD227" s="176"/>
      <c r="GE227" s="176"/>
    </row>
    <row r="228" spans="1:187" ht="11.25" customHeight="1" x14ac:dyDescent="0.2">
      <c r="A228" s="140" t="s">
        <v>8</v>
      </c>
      <c r="B228" s="179"/>
      <c r="C228" s="182"/>
      <c r="D228" s="182"/>
      <c r="E228" s="182"/>
      <c r="F228" s="182"/>
      <c r="G228" s="182"/>
      <c r="H228" s="181"/>
      <c r="I228" s="180"/>
      <c r="J228" s="181"/>
      <c r="K228" s="181"/>
      <c r="L228" s="375" t="s">
        <v>386</v>
      </c>
      <c r="M228" s="375"/>
      <c r="N228" s="375"/>
      <c r="O228" s="375"/>
      <c r="P228" s="375"/>
      <c r="Q228" s="375"/>
      <c r="R228" s="375"/>
      <c r="S228" s="375"/>
      <c r="T228" s="375"/>
      <c r="U228" s="375"/>
      <c r="V228" s="375"/>
      <c r="W228" s="375"/>
      <c r="X228" s="375"/>
      <c r="Y228" s="375"/>
      <c r="Z228" s="375"/>
      <c r="AA228" s="375"/>
      <c r="AB228" s="192"/>
      <c r="AC228" s="387" t="s">
        <v>100</v>
      </c>
      <c r="AD228" s="387"/>
      <c r="AE228" s="387"/>
      <c r="AF228" s="387"/>
      <c r="AG228" s="193"/>
      <c r="AH228" s="381" t="s">
        <v>389</v>
      </c>
      <c r="AI228" s="382"/>
      <c r="AJ228" s="382"/>
      <c r="AK228" s="382"/>
      <c r="AL228" s="382"/>
      <c r="AM228" s="382"/>
      <c r="AN228" s="382"/>
      <c r="AO228" s="382"/>
      <c r="AP228" s="382"/>
      <c r="AQ228" s="382"/>
      <c r="AR228" s="382"/>
      <c r="AS228" s="382"/>
      <c r="AT228" s="382"/>
      <c r="AU228" s="382"/>
      <c r="AV228" s="382"/>
      <c r="AW228" s="382"/>
      <c r="AX228" s="382"/>
      <c r="AY228" s="382"/>
      <c r="AZ228" s="194"/>
      <c r="BA228" s="194"/>
      <c r="BB228" s="194"/>
      <c r="BC228" s="369"/>
      <c r="BD228" s="369"/>
      <c r="BE228" s="369"/>
      <c r="BF228" s="369"/>
      <c r="BG228" s="193"/>
      <c r="BH228" s="381" t="s">
        <v>390</v>
      </c>
      <c r="BI228" s="382"/>
      <c r="BJ228" s="382"/>
      <c r="BK228" s="382"/>
      <c r="BL228" s="382"/>
      <c r="BM228" s="382"/>
      <c r="BN228" s="382"/>
      <c r="BO228" s="382"/>
      <c r="BP228" s="382"/>
      <c r="BQ228" s="382"/>
      <c r="BR228" s="382"/>
      <c r="BS228" s="382"/>
      <c r="BT228" s="382"/>
      <c r="BU228" s="382"/>
      <c r="BV228" s="382"/>
      <c r="BW228" s="382"/>
      <c r="BX228" s="382"/>
      <c r="BY228" s="382"/>
      <c r="BZ228" s="194"/>
      <c r="CA228" s="194"/>
      <c r="CB228" s="194"/>
      <c r="CC228" s="181"/>
      <c r="CD228" s="181"/>
      <c r="CE228" s="181"/>
      <c r="CF228" s="181"/>
      <c r="CG228" s="181"/>
      <c r="CH228" s="181"/>
      <c r="CI228" s="181"/>
      <c r="CJ228" s="181"/>
      <c r="CK228" s="181"/>
      <c r="CL228" s="181"/>
      <c r="CM228" s="181"/>
      <c r="CN228" s="181"/>
      <c r="CO228" s="181"/>
      <c r="CP228" s="181"/>
      <c r="CQ228" s="181"/>
      <c r="CR228" s="181"/>
      <c r="CS228" s="181"/>
      <c r="CT228" s="181"/>
      <c r="CU228" s="181"/>
      <c r="CV228" s="181"/>
      <c r="CW228" s="181"/>
      <c r="CX228" s="181"/>
      <c r="CY228" s="181"/>
      <c r="CZ228" s="181"/>
      <c r="DA228" s="181"/>
      <c r="DB228" s="181"/>
      <c r="DC228" s="181"/>
      <c r="DD228" s="181"/>
      <c r="DE228" s="181"/>
      <c r="DF228" s="181"/>
      <c r="DG228" s="181"/>
      <c r="DH228" s="181"/>
      <c r="DI228" s="181"/>
      <c r="DJ228" s="181"/>
      <c r="DK228" s="181"/>
      <c r="DL228" s="181"/>
      <c r="DM228" s="181"/>
      <c r="DN228" s="181"/>
      <c r="DO228" s="181"/>
      <c r="DP228" s="181"/>
      <c r="DQ228" s="181"/>
      <c r="DR228" s="181"/>
      <c r="DS228" s="181"/>
      <c r="DT228" s="181"/>
      <c r="DU228" s="181"/>
      <c r="DV228" s="181"/>
      <c r="DW228" s="181"/>
      <c r="DX228" s="181"/>
      <c r="DY228" s="181"/>
      <c r="DZ228" s="181"/>
      <c r="EA228" s="181"/>
      <c r="EB228" s="181"/>
      <c r="EC228" s="181"/>
      <c r="ED228" s="181"/>
      <c r="EE228" s="181"/>
      <c r="EF228" s="181"/>
      <c r="EG228" s="181"/>
      <c r="EH228" s="181"/>
      <c r="EI228" s="181"/>
      <c r="EJ228" s="181"/>
      <c r="EK228" s="181"/>
      <c r="EL228" s="181"/>
      <c r="EM228" s="181"/>
      <c r="EN228" s="181"/>
      <c r="EO228" s="181"/>
      <c r="EP228" s="181"/>
      <c r="EQ228" s="181"/>
      <c r="ER228" s="181"/>
      <c r="ES228" s="181"/>
      <c r="ET228" s="181"/>
      <c r="EU228" s="181"/>
      <c r="EV228" s="181"/>
      <c r="EW228" s="181"/>
      <c r="EX228" s="181"/>
      <c r="EY228" s="181"/>
      <c r="EZ228" s="194"/>
    </row>
    <row r="229" spans="1:187" ht="11.25" customHeight="1" x14ac:dyDescent="0.2">
      <c r="A229" s="140" t="s">
        <v>8</v>
      </c>
      <c r="B229" s="179"/>
      <c r="C229" s="182"/>
      <c r="D229" s="182"/>
      <c r="E229" s="182"/>
      <c r="F229" s="182"/>
      <c r="G229" s="182"/>
      <c r="H229" s="181"/>
      <c r="I229" s="180"/>
      <c r="J229" s="181"/>
      <c r="K229" s="181"/>
      <c r="L229" s="375" t="s">
        <v>387</v>
      </c>
      <c r="M229" s="375"/>
      <c r="N229" s="375"/>
      <c r="O229" s="375"/>
      <c r="P229" s="375"/>
      <c r="Q229" s="375"/>
      <c r="R229" s="375"/>
      <c r="S229" s="375"/>
      <c r="T229" s="375"/>
      <c r="U229" s="375"/>
      <c r="V229" s="375"/>
      <c r="W229" s="375"/>
      <c r="X229" s="375"/>
      <c r="Y229" s="375"/>
      <c r="Z229" s="375"/>
      <c r="AA229" s="375"/>
      <c r="AB229" s="192"/>
      <c r="AC229" s="369"/>
      <c r="AD229" s="369"/>
      <c r="AE229" s="369"/>
      <c r="AF229" s="369"/>
      <c r="AG229" s="193"/>
      <c r="AH229" s="382"/>
      <c r="AI229" s="382"/>
      <c r="AJ229" s="382"/>
      <c r="AK229" s="382"/>
      <c r="AL229" s="382"/>
      <c r="AM229" s="382"/>
      <c r="AN229" s="382"/>
      <c r="AO229" s="382"/>
      <c r="AP229" s="382"/>
      <c r="AQ229" s="382"/>
      <c r="AR229" s="382"/>
      <c r="AS229" s="382"/>
      <c r="AT229" s="382"/>
      <c r="AU229" s="382"/>
      <c r="AV229" s="382"/>
      <c r="AW229" s="382"/>
      <c r="AX229" s="382"/>
      <c r="AY229" s="382"/>
      <c r="AZ229" s="194"/>
      <c r="BA229" s="194"/>
      <c r="BB229" s="194"/>
      <c r="BC229" s="387"/>
      <c r="BD229" s="387"/>
      <c r="BE229" s="387"/>
      <c r="BF229" s="387"/>
      <c r="BG229" s="193"/>
      <c r="BH229" s="382"/>
      <c r="BI229" s="382"/>
      <c r="BJ229" s="382"/>
      <c r="BK229" s="382"/>
      <c r="BL229" s="382"/>
      <c r="BM229" s="382"/>
      <c r="BN229" s="382"/>
      <c r="BO229" s="382"/>
      <c r="BP229" s="382"/>
      <c r="BQ229" s="382"/>
      <c r="BR229" s="382"/>
      <c r="BS229" s="382"/>
      <c r="BT229" s="382"/>
      <c r="BU229" s="382"/>
      <c r="BV229" s="382"/>
      <c r="BW229" s="382"/>
      <c r="BX229" s="382"/>
      <c r="BY229" s="382"/>
      <c r="BZ229" s="194"/>
      <c r="CA229" s="194"/>
      <c r="CB229" s="194"/>
      <c r="CC229" s="181"/>
      <c r="CD229" s="181"/>
      <c r="CE229" s="181"/>
      <c r="CF229" s="181"/>
      <c r="CG229" s="181"/>
      <c r="CH229" s="181"/>
      <c r="CI229" s="181"/>
      <c r="CJ229" s="181"/>
      <c r="CK229" s="181"/>
      <c r="CL229" s="181"/>
      <c r="CM229" s="181"/>
      <c r="CN229" s="181"/>
      <c r="CO229" s="181"/>
      <c r="CP229" s="181"/>
      <c r="CQ229" s="181"/>
      <c r="CR229" s="181"/>
      <c r="CS229" s="181"/>
      <c r="CT229" s="181"/>
      <c r="CU229" s="181"/>
      <c r="CV229" s="181"/>
      <c r="CW229" s="181"/>
      <c r="CX229" s="181"/>
      <c r="CY229" s="181"/>
      <c r="CZ229" s="181"/>
      <c r="DA229" s="181"/>
      <c r="DB229" s="181"/>
      <c r="DC229" s="181"/>
      <c r="DD229" s="181"/>
      <c r="DE229" s="181"/>
      <c r="DF229" s="181"/>
      <c r="DG229" s="181"/>
      <c r="DH229" s="181"/>
      <c r="DI229" s="181"/>
      <c r="DJ229" s="181"/>
      <c r="DK229" s="181"/>
      <c r="DL229" s="181"/>
      <c r="DM229" s="181"/>
      <c r="DN229" s="181"/>
      <c r="DO229" s="181"/>
      <c r="DP229" s="181"/>
      <c r="DQ229" s="181"/>
      <c r="DR229" s="181"/>
      <c r="DS229" s="181"/>
      <c r="DT229" s="181"/>
      <c r="DU229" s="181"/>
      <c r="DV229" s="181"/>
      <c r="DW229" s="181"/>
      <c r="DX229" s="181"/>
      <c r="DY229" s="181"/>
      <c r="DZ229" s="181"/>
      <c r="EA229" s="181"/>
      <c r="EB229" s="181"/>
      <c r="EC229" s="181"/>
      <c r="ED229" s="181"/>
      <c r="EE229" s="181"/>
      <c r="EF229" s="181"/>
      <c r="EG229" s="181"/>
      <c r="EH229" s="181"/>
      <c r="EI229" s="181"/>
      <c r="EJ229" s="181"/>
      <c r="EK229" s="181"/>
      <c r="EL229" s="181"/>
      <c r="EM229" s="181"/>
      <c r="EN229" s="181"/>
      <c r="EO229" s="181"/>
      <c r="EP229" s="181"/>
      <c r="EQ229" s="181"/>
      <c r="ER229" s="181"/>
      <c r="ES229" s="181"/>
      <c r="ET229" s="181"/>
      <c r="EU229" s="181"/>
      <c r="EV229" s="181"/>
      <c r="EW229" s="181"/>
      <c r="EX229" s="181"/>
      <c r="EY229" s="181"/>
      <c r="EZ229" s="194"/>
    </row>
    <row r="230" spans="1:187" s="176" customFormat="1" ht="11.25" customHeight="1" x14ac:dyDescent="0.2">
      <c r="A230" s="179"/>
      <c r="B230" s="179"/>
      <c r="C230" s="182"/>
      <c r="D230" s="182"/>
      <c r="E230" s="182"/>
      <c r="F230" s="182"/>
      <c r="G230" s="182"/>
      <c r="H230" s="181"/>
      <c r="I230" s="180"/>
      <c r="J230" s="181"/>
      <c r="K230" s="181"/>
      <c r="L230" s="195"/>
      <c r="M230" s="195"/>
      <c r="N230" s="195"/>
      <c r="O230" s="195"/>
      <c r="P230" s="195"/>
      <c r="Q230" s="195"/>
      <c r="R230" s="195"/>
      <c r="S230" s="195"/>
      <c r="T230" s="195"/>
      <c r="U230" s="195"/>
      <c r="V230" s="195"/>
      <c r="W230" s="195"/>
      <c r="X230" s="195"/>
      <c r="Y230" s="195"/>
      <c r="Z230" s="195"/>
      <c r="AA230" s="195"/>
      <c r="AB230" s="192"/>
      <c r="AC230" s="193"/>
      <c r="AD230" s="193"/>
      <c r="AE230" s="193"/>
      <c r="AF230" s="193"/>
      <c r="AG230" s="193"/>
      <c r="AH230" s="194"/>
      <c r="AI230" s="194"/>
      <c r="AJ230" s="194"/>
      <c r="AK230" s="194"/>
      <c r="AL230" s="194"/>
      <c r="AM230" s="194"/>
      <c r="AN230" s="194"/>
      <c r="AO230" s="194"/>
      <c r="AP230" s="194"/>
      <c r="AQ230" s="194"/>
      <c r="AR230" s="194"/>
      <c r="AS230" s="194"/>
      <c r="AT230" s="194"/>
      <c r="AU230" s="194"/>
      <c r="AV230" s="194"/>
      <c r="AW230" s="194"/>
      <c r="AX230" s="194"/>
      <c r="AY230" s="194"/>
      <c r="AZ230" s="194"/>
      <c r="BA230" s="194"/>
      <c r="BB230" s="194"/>
      <c r="BC230" s="183"/>
      <c r="BD230" s="183"/>
      <c r="BE230" s="183"/>
      <c r="BF230" s="183"/>
      <c r="BG230" s="193"/>
      <c r="BH230" s="194"/>
      <c r="BI230" s="194"/>
      <c r="BJ230" s="194"/>
      <c r="BK230" s="194"/>
      <c r="BL230" s="194"/>
      <c r="BM230" s="194"/>
      <c r="BN230" s="194"/>
      <c r="BO230" s="194"/>
      <c r="BP230" s="194"/>
      <c r="BQ230" s="194"/>
      <c r="BR230" s="194"/>
      <c r="BS230" s="194"/>
      <c r="BT230" s="194"/>
      <c r="BU230" s="194"/>
      <c r="BV230" s="194"/>
      <c r="BW230" s="194"/>
      <c r="BX230" s="194"/>
      <c r="BY230" s="194"/>
      <c r="BZ230" s="194"/>
      <c r="CA230" s="194"/>
      <c r="CB230" s="194"/>
      <c r="CC230" s="181"/>
      <c r="CD230" s="181"/>
      <c r="CE230" s="181"/>
      <c r="CF230" s="181"/>
      <c r="CG230" s="181"/>
      <c r="CH230" s="181"/>
      <c r="CI230" s="181"/>
      <c r="CJ230" s="181"/>
      <c r="CK230" s="181"/>
      <c r="CL230" s="181"/>
      <c r="CM230" s="181"/>
      <c r="CN230" s="181"/>
      <c r="CO230" s="181"/>
      <c r="CP230" s="181"/>
      <c r="CQ230" s="181"/>
      <c r="CR230" s="181"/>
      <c r="CS230" s="181"/>
      <c r="CT230" s="181"/>
      <c r="CU230" s="181"/>
      <c r="CV230" s="181"/>
      <c r="CW230" s="181"/>
      <c r="CX230" s="181"/>
      <c r="CY230" s="181"/>
      <c r="CZ230" s="181"/>
      <c r="DA230" s="181"/>
      <c r="DB230" s="181"/>
      <c r="DC230" s="181"/>
      <c r="DD230" s="181"/>
      <c r="DE230" s="181"/>
      <c r="DF230" s="181"/>
      <c r="DG230" s="181"/>
      <c r="DH230" s="181"/>
      <c r="DI230" s="181"/>
      <c r="DJ230" s="181"/>
      <c r="DK230" s="181"/>
      <c r="DL230" s="181"/>
      <c r="DM230" s="181"/>
      <c r="DN230" s="181"/>
      <c r="DO230" s="181"/>
      <c r="DP230" s="181"/>
      <c r="DQ230" s="181"/>
      <c r="DR230" s="181"/>
      <c r="DS230" s="181"/>
      <c r="DT230" s="181"/>
      <c r="DU230" s="181"/>
      <c r="DV230" s="181"/>
      <c r="DW230" s="181"/>
      <c r="DX230" s="181"/>
      <c r="DY230" s="181"/>
      <c r="DZ230" s="181"/>
      <c r="EA230" s="181"/>
      <c r="EB230" s="181"/>
      <c r="EC230" s="181"/>
      <c r="ED230" s="181"/>
      <c r="EE230" s="181"/>
      <c r="EF230" s="181"/>
      <c r="EG230" s="181"/>
      <c r="EH230" s="181"/>
      <c r="EI230" s="181"/>
      <c r="EJ230" s="181"/>
      <c r="EK230" s="181"/>
      <c r="EL230" s="181"/>
      <c r="EM230" s="181"/>
      <c r="EN230" s="181"/>
      <c r="EO230" s="181"/>
      <c r="EP230" s="181"/>
      <c r="EQ230" s="181"/>
      <c r="ER230" s="181"/>
      <c r="ES230" s="181"/>
      <c r="ET230" s="181"/>
      <c r="EU230" s="181"/>
      <c r="EV230" s="181"/>
      <c r="EW230" s="181"/>
      <c r="EX230" s="181"/>
      <c r="EY230" s="181"/>
      <c r="EZ230" s="194"/>
    </row>
    <row r="231" spans="1:187" ht="11.25" customHeight="1" x14ac:dyDescent="0.2">
      <c r="A231" s="5" t="s">
        <v>113</v>
      </c>
      <c r="C231" s="1"/>
      <c r="D231" s="1"/>
      <c r="E231" s="1"/>
      <c r="F231" s="1"/>
      <c r="G231" s="1"/>
      <c r="H231" s="1"/>
      <c r="I231" s="1"/>
      <c r="J231" s="1"/>
      <c r="K231" s="1"/>
      <c r="L231" s="6" t="s">
        <v>107</v>
      </c>
      <c r="M231" s="1"/>
      <c r="N231" s="1"/>
      <c r="O231" s="1"/>
      <c r="P231" s="1"/>
      <c r="Q231" s="1"/>
    </row>
    <row r="233" spans="1:187" ht="11.25" customHeight="1" x14ac:dyDescent="0.2">
      <c r="A233" s="84" t="s">
        <v>114</v>
      </c>
      <c r="B233" s="85"/>
      <c r="C233" s="85"/>
      <c r="D233" s="85"/>
      <c r="E233" s="85"/>
      <c r="F233" s="85"/>
      <c r="G233" s="85"/>
      <c r="H233" s="85"/>
      <c r="I233" s="85"/>
      <c r="J233" s="85"/>
      <c r="K233" s="85"/>
      <c r="L233" s="86" t="s">
        <v>108</v>
      </c>
      <c r="M233" s="85"/>
      <c r="N233" s="85"/>
      <c r="O233" s="85"/>
      <c r="P233" s="85"/>
      <c r="Q233" s="85"/>
      <c r="R233" s="87"/>
      <c r="S233" s="87"/>
      <c r="T233" s="87"/>
      <c r="U233" s="87"/>
      <c r="V233" s="87"/>
      <c r="W233" s="87"/>
      <c r="X233" s="87"/>
      <c r="Y233" s="87"/>
    </row>
    <row r="235" spans="1:187" ht="11.25" customHeight="1" x14ac:dyDescent="0.2">
      <c r="A235" s="73" t="s">
        <v>8</v>
      </c>
      <c r="B235" s="74"/>
      <c r="C235" s="75" t="s">
        <v>9</v>
      </c>
      <c r="D235" s="74"/>
      <c r="E235" s="76" t="s">
        <v>10</v>
      </c>
      <c r="F235" s="74"/>
      <c r="G235" s="77" t="s">
        <v>11</v>
      </c>
      <c r="I235" s="125" t="s">
        <v>47</v>
      </c>
      <c r="L235" s="257" t="s">
        <v>0</v>
      </c>
      <c r="M235" s="331"/>
      <c r="N235" s="331"/>
      <c r="O235" s="331"/>
      <c r="P235" s="332"/>
      <c r="Q235" s="334">
        <v>1</v>
      </c>
      <c r="R235" s="334"/>
      <c r="S235" s="334"/>
      <c r="T235" s="334"/>
      <c r="U235" s="334">
        <v>2</v>
      </c>
      <c r="V235" s="334"/>
      <c r="W235" s="334"/>
      <c r="X235" s="334"/>
      <c r="Y235" s="334">
        <v>3</v>
      </c>
      <c r="Z235" s="334"/>
      <c r="AA235" s="334"/>
      <c r="AB235" s="334"/>
      <c r="AC235" s="334">
        <v>4</v>
      </c>
      <c r="AD235" s="334"/>
      <c r="AE235" s="334"/>
      <c r="AF235" s="334"/>
      <c r="AG235" s="334">
        <v>5</v>
      </c>
      <c r="AH235" s="334"/>
      <c r="AI235" s="334"/>
      <c r="AJ235" s="334"/>
      <c r="AK235" s="334">
        <v>6</v>
      </c>
      <c r="AL235" s="334"/>
      <c r="AM235" s="334"/>
      <c r="AN235" s="334"/>
      <c r="AO235" s="334">
        <v>7</v>
      </c>
      <c r="AP235" s="334"/>
      <c r="AQ235" s="334"/>
      <c r="AR235" s="334"/>
      <c r="AS235" s="334">
        <v>8</v>
      </c>
      <c r="AT235" s="334"/>
      <c r="AU235" s="334"/>
      <c r="AV235" s="334"/>
      <c r="AW235" s="334">
        <v>9</v>
      </c>
      <c r="AX235" s="334"/>
      <c r="AY235" s="334"/>
      <c r="AZ235" s="334"/>
      <c r="BA235" s="334">
        <v>10</v>
      </c>
      <c r="BB235" s="334"/>
      <c r="BC235" s="334"/>
      <c r="BD235" s="334"/>
      <c r="BE235" s="334">
        <v>11</v>
      </c>
      <c r="BF235" s="334"/>
      <c r="BG235" s="334"/>
      <c r="BH235" s="334"/>
      <c r="BI235" s="334">
        <v>12</v>
      </c>
      <c r="BJ235" s="334"/>
      <c r="BK235" s="334"/>
      <c r="BL235" s="334"/>
      <c r="BM235" s="334">
        <v>13</v>
      </c>
      <c r="BN235" s="334"/>
      <c r="BO235" s="334"/>
      <c r="BP235" s="334"/>
      <c r="BQ235" s="334">
        <v>14</v>
      </c>
      <c r="BR235" s="334"/>
      <c r="BS235" s="334"/>
      <c r="BT235" s="334"/>
      <c r="BU235" s="334">
        <v>15</v>
      </c>
      <c r="BV235" s="334"/>
      <c r="BW235" s="334"/>
      <c r="BX235" s="334"/>
      <c r="BY235" s="334">
        <v>16</v>
      </c>
      <c r="BZ235" s="334"/>
      <c r="CA235" s="334"/>
      <c r="CB235" s="334"/>
      <c r="CC235" s="334">
        <v>17</v>
      </c>
      <c r="CD235" s="334"/>
      <c r="CE235" s="334"/>
      <c r="CF235" s="334"/>
      <c r="CG235" s="334">
        <v>18</v>
      </c>
      <c r="CH235" s="334"/>
      <c r="CI235" s="334"/>
      <c r="CJ235" s="334"/>
      <c r="CK235" s="334">
        <v>19</v>
      </c>
      <c r="CL235" s="334"/>
      <c r="CM235" s="334"/>
      <c r="CN235" s="334"/>
      <c r="CO235" s="334">
        <v>20</v>
      </c>
      <c r="CP235" s="334"/>
      <c r="CQ235" s="334"/>
      <c r="CR235" s="334"/>
      <c r="CS235" s="334">
        <v>21</v>
      </c>
      <c r="CT235" s="334"/>
      <c r="CU235" s="334"/>
      <c r="CV235" s="334"/>
      <c r="CW235" s="334">
        <v>22</v>
      </c>
      <c r="CX235" s="334"/>
      <c r="CY235" s="334"/>
      <c r="CZ235" s="334"/>
      <c r="DA235" s="334">
        <v>23</v>
      </c>
      <c r="DB235" s="334"/>
      <c r="DC235" s="334"/>
      <c r="DD235" s="334"/>
      <c r="DE235" s="334">
        <v>24</v>
      </c>
      <c r="DF235" s="334"/>
      <c r="DG235" s="334"/>
      <c r="DH235" s="334"/>
      <c r="DI235" s="334">
        <v>25</v>
      </c>
      <c r="DJ235" s="334"/>
      <c r="DK235" s="334"/>
      <c r="DL235" s="334"/>
      <c r="DM235" s="334">
        <v>26</v>
      </c>
      <c r="DN235" s="334"/>
      <c r="DO235" s="334"/>
      <c r="DP235" s="334"/>
      <c r="DQ235" s="334">
        <v>27</v>
      </c>
      <c r="DR235" s="334"/>
      <c r="DS235" s="334"/>
      <c r="DT235" s="334"/>
      <c r="DU235" s="334">
        <v>28</v>
      </c>
      <c r="DV235" s="334"/>
      <c r="DW235" s="334"/>
      <c r="DX235" s="334"/>
      <c r="DY235" s="334">
        <v>29</v>
      </c>
      <c r="DZ235" s="334"/>
      <c r="EA235" s="334"/>
      <c r="EB235" s="334"/>
      <c r="EC235" s="334">
        <v>30</v>
      </c>
      <c r="ED235" s="334"/>
      <c r="EE235" s="334"/>
      <c r="EF235" s="334"/>
      <c r="EG235" s="334">
        <v>31</v>
      </c>
      <c r="EH235" s="334"/>
      <c r="EI235" s="334"/>
      <c r="EJ235" s="334"/>
      <c r="EK235" s="334">
        <v>32</v>
      </c>
      <c r="EL235" s="334"/>
      <c r="EM235" s="334"/>
      <c r="EN235" s="334"/>
    </row>
    <row r="236" spans="1:187" ht="11.25" customHeight="1" x14ac:dyDescent="0.2">
      <c r="A236" s="73" t="s">
        <v>8</v>
      </c>
      <c r="B236" s="74"/>
      <c r="C236" s="75" t="s">
        <v>9</v>
      </c>
      <c r="D236" s="74"/>
      <c r="E236" s="76" t="s">
        <v>10</v>
      </c>
      <c r="F236" s="74"/>
      <c r="G236" s="77" t="s">
        <v>11</v>
      </c>
      <c r="I236" s="125" t="s">
        <v>47</v>
      </c>
      <c r="L236" s="257" t="s">
        <v>1</v>
      </c>
      <c r="M236" s="331"/>
      <c r="N236" s="331"/>
      <c r="O236" s="331"/>
      <c r="P236" s="332"/>
      <c r="Q236" s="309"/>
      <c r="R236" s="309"/>
      <c r="S236" s="309"/>
      <c r="T236" s="309"/>
      <c r="U236" s="309"/>
      <c r="V236" s="309"/>
      <c r="W236" s="309"/>
      <c r="X236" s="309"/>
      <c r="Y236" s="309"/>
      <c r="Z236" s="309"/>
      <c r="AA236" s="309"/>
      <c r="AB236" s="309"/>
      <c r="AC236" s="309"/>
      <c r="AD236" s="309"/>
      <c r="AE236" s="309"/>
      <c r="AF236" s="309"/>
      <c r="AG236" s="309"/>
      <c r="AH236" s="309"/>
      <c r="AI236" s="309"/>
      <c r="AJ236" s="309"/>
      <c r="AK236" s="309"/>
      <c r="AL236" s="309"/>
      <c r="AM236" s="309"/>
      <c r="AN236" s="309"/>
      <c r="AO236" s="309"/>
      <c r="AP236" s="309"/>
      <c r="AQ236" s="309"/>
      <c r="AR236" s="309"/>
      <c r="AS236" s="309"/>
      <c r="AT236" s="309"/>
      <c r="AU236" s="309"/>
      <c r="AV236" s="309"/>
      <c r="AW236" s="309"/>
      <c r="AX236" s="309"/>
      <c r="AY236" s="309"/>
      <c r="AZ236" s="309"/>
      <c r="BA236" s="309"/>
      <c r="BB236" s="309"/>
      <c r="BC236" s="309"/>
      <c r="BD236" s="309"/>
      <c r="BE236" s="309"/>
      <c r="BF236" s="309"/>
      <c r="BG236" s="309"/>
      <c r="BH236" s="309"/>
      <c r="BI236" s="309"/>
      <c r="BJ236" s="309"/>
      <c r="BK236" s="309"/>
      <c r="BL236" s="309"/>
      <c r="BM236" s="309"/>
      <c r="BN236" s="309"/>
      <c r="BO236" s="309"/>
      <c r="BP236" s="309"/>
      <c r="BQ236" s="309"/>
      <c r="BR236" s="309"/>
      <c r="BS236" s="309"/>
      <c r="BT236" s="309"/>
      <c r="BU236" s="309"/>
      <c r="BV236" s="309"/>
      <c r="BW236" s="309"/>
      <c r="BX236" s="309"/>
      <c r="BY236" s="309"/>
      <c r="BZ236" s="309"/>
      <c r="CA236" s="309"/>
      <c r="CB236" s="309"/>
      <c r="CC236" s="309"/>
      <c r="CD236" s="309"/>
      <c r="CE236" s="309"/>
      <c r="CF236" s="309"/>
      <c r="CG236" s="309"/>
      <c r="CH236" s="309"/>
      <c r="CI236" s="309"/>
      <c r="CJ236" s="309"/>
      <c r="CK236" s="309"/>
      <c r="CL236" s="309"/>
      <c r="CM236" s="309"/>
      <c r="CN236" s="309"/>
      <c r="CO236" s="309"/>
      <c r="CP236" s="309"/>
      <c r="CQ236" s="309"/>
      <c r="CR236" s="309"/>
      <c r="CS236" s="309"/>
      <c r="CT236" s="309"/>
      <c r="CU236" s="309"/>
      <c r="CV236" s="309"/>
      <c r="CW236" s="309"/>
      <c r="CX236" s="309"/>
      <c r="CY236" s="309"/>
      <c r="CZ236" s="309"/>
      <c r="DA236" s="309"/>
      <c r="DB236" s="309"/>
      <c r="DC236" s="309"/>
      <c r="DD236" s="309"/>
      <c r="DE236" s="309"/>
      <c r="DF236" s="309"/>
      <c r="DG236" s="309"/>
      <c r="DH236" s="309"/>
      <c r="DI236" s="309"/>
      <c r="DJ236" s="309"/>
      <c r="DK236" s="309"/>
      <c r="DL236" s="309"/>
      <c r="DM236" s="309"/>
      <c r="DN236" s="309"/>
      <c r="DO236" s="309"/>
      <c r="DP236" s="309"/>
      <c r="DQ236" s="309"/>
      <c r="DR236" s="309"/>
      <c r="DS236" s="309"/>
      <c r="DT236" s="309"/>
      <c r="DU236" s="309"/>
      <c r="DV236" s="309"/>
      <c r="DW236" s="309"/>
      <c r="DX236" s="309"/>
      <c r="DY236" s="309"/>
      <c r="DZ236" s="309"/>
      <c r="EA236" s="309"/>
      <c r="EB236" s="309"/>
      <c r="EC236" s="309"/>
      <c r="ED236" s="309"/>
      <c r="EE236" s="309"/>
      <c r="EF236" s="309"/>
      <c r="EG236" s="309"/>
      <c r="EH236" s="309"/>
      <c r="EI236" s="309"/>
      <c r="EJ236" s="309"/>
      <c r="EK236" s="309"/>
      <c r="EL236" s="309"/>
      <c r="EM236" s="309"/>
      <c r="EN236" s="309"/>
    </row>
    <row r="237" spans="1:187" ht="11.25" customHeight="1" x14ac:dyDescent="0.2">
      <c r="A237" s="73" t="s">
        <v>8</v>
      </c>
      <c r="B237" s="74"/>
      <c r="C237" s="75" t="s">
        <v>9</v>
      </c>
      <c r="D237" s="74"/>
      <c r="E237" s="76" t="s">
        <v>10</v>
      </c>
      <c r="F237" s="74"/>
      <c r="G237" s="77" t="s">
        <v>11</v>
      </c>
      <c r="I237" s="125" t="s">
        <v>47</v>
      </c>
      <c r="L237" s="257" t="s">
        <v>109</v>
      </c>
      <c r="M237" s="331"/>
      <c r="N237" s="331"/>
      <c r="O237" s="331"/>
      <c r="P237" s="332"/>
      <c r="Q237" s="257"/>
      <c r="R237" s="331"/>
      <c r="S237" s="331"/>
      <c r="T237" s="331"/>
      <c r="U237" s="331"/>
      <c r="V237" s="331"/>
      <c r="W237" s="331"/>
      <c r="X237" s="331"/>
      <c r="Y237" s="331"/>
      <c r="Z237" s="331"/>
      <c r="AA237" s="331"/>
      <c r="AB237" s="331"/>
      <c r="AC237" s="331"/>
      <c r="AD237" s="331"/>
      <c r="AE237" s="331"/>
      <c r="AF237" s="331"/>
      <c r="AG237" s="331"/>
      <c r="AH237" s="331"/>
      <c r="AI237" s="331"/>
      <c r="AJ237" s="331"/>
      <c r="AK237" s="331"/>
      <c r="AL237" s="331"/>
      <c r="AM237" s="331"/>
      <c r="AN237" s="331"/>
      <c r="AO237" s="331"/>
      <c r="AP237" s="331"/>
      <c r="AQ237" s="331"/>
      <c r="AR237" s="331"/>
      <c r="AS237" s="331"/>
      <c r="AT237" s="331"/>
      <c r="AU237" s="331"/>
      <c r="AV237" s="331"/>
      <c r="AW237" s="331"/>
      <c r="AX237" s="331"/>
      <c r="AY237" s="331"/>
      <c r="AZ237" s="331"/>
      <c r="BA237" s="331"/>
      <c r="BB237" s="331"/>
      <c r="BC237" s="331"/>
      <c r="BD237" s="331"/>
      <c r="BE237" s="331"/>
      <c r="BF237" s="331"/>
      <c r="BG237" s="331"/>
      <c r="BH237" s="331"/>
      <c r="BI237" s="331"/>
      <c r="BJ237" s="331"/>
      <c r="BK237" s="331"/>
      <c r="BL237" s="331"/>
      <c r="BM237" s="331"/>
      <c r="BN237" s="331"/>
      <c r="BO237" s="331"/>
      <c r="BP237" s="331"/>
      <c r="BQ237" s="331"/>
      <c r="BR237" s="331"/>
      <c r="BS237" s="331"/>
      <c r="BT237" s="331"/>
      <c r="BU237" s="331"/>
      <c r="BV237" s="331"/>
      <c r="BW237" s="331"/>
      <c r="BX237" s="331"/>
      <c r="BY237" s="331"/>
      <c r="BZ237" s="331"/>
      <c r="CA237" s="331"/>
      <c r="CB237" s="331"/>
      <c r="CC237" s="331"/>
      <c r="CD237" s="331"/>
      <c r="CE237" s="331"/>
      <c r="CF237" s="331"/>
      <c r="CG237" s="331"/>
      <c r="CH237" s="331"/>
      <c r="CI237" s="331"/>
      <c r="CJ237" s="331"/>
      <c r="CK237" s="331"/>
      <c r="CL237" s="331"/>
      <c r="CM237" s="331"/>
      <c r="CN237" s="331"/>
      <c r="CO237" s="331"/>
      <c r="CP237" s="331"/>
      <c r="CQ237" s="331"/>
      <c r="CR237" s="331"/>
      <c r="CS237" s="331"/>
      <c r="CT237" s="331"/>
      <c r="CU237" s="331"/>
      <c r="CV237" s="331"/>
      <c r="CW237" s="331"/>
      <c r="CX237" s="331"/>
      <c r="CY237" s="331"/>
      <c r="CZ237" s="331"/>
      <c r="DA237" s="331"/>
      <c r="DB237" s="331"/>
      <c r="DC237" s="331"/>
      <c r="DD237" s="331"/>
      <c r="DE237" s="331"/>
      <c r="DF237" s="331"/>
      <c r="DG237" s="331"/>
      <c r="DH237" s="331"/>
      <c r="DI237" s="331"/>
      <c r="DJ237" s="331"/>
      <c r="DK237" s="331"/>
      <c r="DL237" s="331"/>
      <c r="DM237" s="331"/>
      <c r="DN237" s="331"/>
      <c r="DO237" s="331"/>
      <c r="DP237" s="331"/>
      <c r="DQ237" s="331"/>
      <c r="DR237" s="331"/>
      <c r="DS237" s="331"/>
      <c r="DT237" s="331"/>
      <c r="DU237" s="331"/>
      <c r="DV237" s="331"/>
      <c r="DW237" s="331"/>
      <c r="DX237" s="331"/>
      <c r="DY237" s="331"/>
      <c r="DZ237" s="331"/>
      <c r="EA237" s="331"/>
      <c r="EB237" s="331"/>
      <c r="EC237" s="331"/>
      <c r="ED237" s="331"/>
      <c r="EE237" s="331"/>
      <c r="EF237" s="331"/>
      <c r="EG237" s="331"/>
      <c r="EH237" s="331"/>
      <c r="EI237" s="331"/>
      <c r="EJ237" s="331"/>
      <c r="EK237" s="331"/>
      <c r="EL237" s="331"/>
      <c r="EM237" s="331"/>
      <c r="EN237" s="331"/>
    </row>
    <row r="238" spans="1:187" ht="11.25" customHeight="1" x14ac:dyDescent="0.2">
      <c r="A238" s="73" t="s">
        <v>8</v>
      </c>
      <c r="B238" s="74"/>
      <c r="C238" s="75" t="s">
        <v>9</v>
      </c>
      <c r="D238" s="74"/>
      <c r="E238" s="76" t="s">
        <v>10</v>
      </c>
      <c r="F238" s="74"/>
      <c r="G238" s="77" t="s">
        <v>11</v>
      </c>
      <c r="I238" s="125" t="s">
        <v>47</v>
      </c>
      <c r="L238" s="257">
        <v>1</v>
      </c>
      <c r="M238" s="331"/>
      <c r="N238" s="331"/>
      <c r="O238" s="331"/>
      <c r="P238" s="332"/>
      <c r="Q238" s="302"/>
      <c r="R238" s="302"/>
      <c r="S238" s="302"/>
      <c r="T238" s="302"/>
      <c r="U238" s="302"/>
      <c r="V238" s="302"/>
      <c r="W238" s="302"/>
      <c r="X238" s="302"/>
      <c r="Y238" s="302"/>
      <c r="Z238" s="302"/>
      <c r="AA238" s="302"/>
      <c r="AB238" s="302"/>
      <c r="AC238" s="302"/>
      <c r="AD238" s="302"/>
      <c r="AE238" s="302"/>
      <c r="AF238" s="302"/>
      <c r="AG238" s="302"/>
      <c r="AH238" s="302"/>
      <c r="AI238" s="302"/>
      <c r="AJ238" s="302"/>
      <c r="AK238" s="302"/>
      <c r="AL238" s="302"/>
      <c r="AM238" s="302"/>
      <c r="AN238" s="302"/>
      <c r="AO238" s="302"/>
      <c r="AP238" s="302"/>
      <c r="AQ238" s="302"/>
      <c r="AR238" s="302"/>
      <c r="AS238" s="302"/>
      <c r="AT238" s="302"/>
      <c r="AU238" s="302"/>
      <c r="AV238" s="302"/>
      <c r="AW238" s="302"/>
      <c r="AX238" s="302"/>
      <c r="AY238" s="302"/>
      <c r="AZ238" s="302"/>
      <c r="BA238" s="302"/>
      <c r="BB238" s="302"/>
      <c r="BC238" s="302"/>
      <c r="BD238" s="302"/>
      <c r="BE238" s="302"/>
      <c r="BF238" s="302"/>
      <c r="BG238" s="302"/>
      <c r="BH238" s="302"/>
      <c r="BI238" s="302"/>
      <c r="BJ238" s="302"/>
      <c r="BK238" s="302"/>
      <c r="BL238" s="302"/>
      <c r="BM238" s="302"/>
      <c r="BN238" s="302"/>
      <c r="BO238" s="302"/>
      <c r="BP238" s="302"/>
      <c r="BQ238" s="302"/>
      <c r="BR238" s="302"/>
      <c r="BS238" s="302"/>
      <c r="BT238" s="302"/>
      <c r="BU238" s="302"/>
      <c r="BV238" s="302"/>
      <c r="BW238" s="302"/>
      <c r="BX238" s="302"/>
      <c r="BY238" s="302"/>
      <c r="BZ238" s="302"/>
      <c r="CA238" s="302"/>
      <c r="CB238" s="302"/>
      <c r="CC238" s="302"/>
      <c r="CD238" s="302"/>
      <c r="CE238" s="302"/>
      <c r="CF238" s="302"/>
      <c r="CG238" s="302"/>
      <c r="CH238" s="302"/>
      <c r="CI238" s="302"/>
      <c r="CJ238" s="302"/>
      <c r="CK238" s="302"/>
      <c r="CL238" s="302"/>
      <c r="CM238" s="302"/>
      <c r="CN238" s="302"/>
      <c r="CO238" s="302"/>
      <c r="CP238" s="302"/>
      <c r="CQ238" s="302"/>
      <c r="CR238" s="302"/>
      <c r="CS238" s="302"/>
      <c r="CT238" s="302"/>
      <c r="CU238" s="302"/>
      <c r="CV238" s="302"/>
      <c r="CW238" s="302"/>
      <c r="CX238" s="302"/>
      <c r="CY238" s="302"/>
      <c r="CZ238" s="302"/>
      <c r="DA238" s="302"/>
      <c r="DB238" s="302"/>
      <c r="DC238" s="302"/>
      <c r="DD238" s="302"/>
      <c r="DE238" s="302"/>
      <c r="DF238" s="302"/>
      <c r="DG238" s="302"/>
      <c r="DH238" s="302"/>
      <c r="DI238" s="302"/>
      <c r="DJ238" s="302"/>
      <c r="DK238" s="302"/>
      <c r="DL238" s="302"/>
      <c r="DM238" s="302"/>
      <c r="DN238" s="302"/>
      <c r="DO238" s="302"/>
      <c r="DP238" s="302"/>
      <c r="DQ238" s="302"/>
      <c r="DR238" s="302"/>
      <c r="DS238" s="302"/>
      <c r="DT238" s="302"/>
      <c r="DU238" s="302"/>
      <c r="DV238" s="302"/>
      <c r="DW238" s="302"/>
      <c r="DX238" s="302"/>
      <c r="DY238" s="302"/>
      <c r="DZ238" s="302"/>
      <c r="EA238" s="302"/>
      <c r="EB238" s="302"/>
      <c r="EC238" s="302"/>
      <c r="ED238" s="302"/>
      <c r="EE238" s="302"/>
      <c r="EF238" s="302"/>
      <c r="EG238" s="302"/>
      <c r="EH238" s="302"/>
      <c r="EI238" s="302"/>
      <c r="EJ238" s="302"/>
      <c r="EK238" s="333" t="s">
        <v>100</v>
      </c>
      <c r="EL238" s="333"/>
      <c r="EM238" s="333"/>
      <c r="EN238" s="333"/>
      <c r="EO238" s="4" t="s">
        <v>112</v>
      </c>
    </row>
    <row r="239" spans="1:187" ht="11.25" customHeight="1" x14ac:dyDescent="0.2">
      <c r="A239" s="73" t="s">
        <v>8</v>
      </c>
      <c r="B239" s="74"/>
      <c r="C239" s="75" t="s">
        <v>9</v>
      </c>
      <c r="D239" s="74"/>
      <c r="E239" s="76" t="s">
        <v>10</v>
      </c>
      <c r="F239" s="74"/>
      <c r="G239" s="77" t="s">
        <v>11</v>
      </c>
      <c r="I239" s="125" t="s">
        <v>47</v>
      </c>
      <c r="L239" s="257">
        <v>2</v>
      </c>
      <c r="M239" s="331"/>
      <c r="N239" s="331"/>
      <c r="O239" s="331"/>
      <c r="P239" s="332"/>
      <c r="Q239" s="302"/>
      <c r="R239" s="302"/>
      <c r="S239" s="302"/>
      <c r="T239" s="302"/>
      <c r="U239" s="302"/>
      <c r="V239" s="302"/>
      <c r="W239" s="302"/>
      <c r="X239" s="302"/>
      <c r="Y239" s="302"/>
      <c r="Z239" s="302"/>
      <c r="AA239" s="302"/>
      <c r="AB239" s="302"/>
      <c r="AC239" s="302"/>
      <c r="AD239" s="302"/>
      <c r="AE239" s="302"/>
      <c r="AF239" s="302"/>
      <c r="AG239" s="302"/>
      <c r="AH239" s="302"/>
      <c r="AI239" s="302"/>
      <c r="AJ239" s="302"/>
      <c r="AK239" s="302"/>
      <c r="AL239" s="302"/>
      <c r="AM239" s="302"/>
      <c r="AN239" s="302"/>
      <c r="AO239" s="302"/>
      <c r="AP239" s="302"/>
      <c r="AQ239" s="302"/>
      <c r="AR239" s="302"/>
      <c r="AS239" s="302"/>
      <c r="AT239" s="302"/>
      <c r="AU239" s="302"/>
      <c r="AV239" s="302"/>
      <c r="AW239" s="302"/>
      <c r="AX239" s="302"/>
      <c r="AY239" s="302"/>
      <c r="AZ239" s="302"/>
      <c r="BA239" s="302"/>
      <c r="BB239" s="302"/>
      <c r="BC239" s="302"/>
      <c r="BD239" s="302"/>
      <c r="BE239" s="302"/>
      <c r="BF239" s="302"/>
      <c r="BG239" s="302"/>
      <c r="BH239" s="302"/>
      <c r="BI239" s="302"/>
      <c r="BJ239" s="302"/>
      <c r="BK239" s="302"/>
      <c r="BL239" s="302"/>
      <c r="BM239" s="302"/>
      <c r="BN239" s="302"/>
      <c r="BO239" s="302"/>
      <c r="BP239" s="302"/>
      <c r="BQ239" s="302"/>
      <c r="BR239" s="302"/>
      <c r="BS239" s="302"/>
      <c r="BT239" s="302"/>
      <c r="BU239" s="302"/>
      <c r="BV239" s="302"/>
      <c r="BW239" s="302"/>
      <c r="BX239" s="302"/>
      <c r="BY239" s="302"/>
      <c r="BZ239" s="302"/>
      <c r="CA239" s="302"/>
      <c r="CB239" s="302"/>
      <c r="CC239" s="302"/>
      <c r="CD239" s="302"/>
      <c r="CE239" s="302"/>
      <c r="CF239" s="302"/>
      <c r="CG239" s="302"/>
      <c r="CH239" s="302"/>
      <c r="CI239" s="302"/>
      <c r="CJ239" s="302"/>
      <c r="CK239" s="302"/>
      <c r="CL239" s="302"/>
      <c r="CM239" s="302"/>
      <c r="CN239" s="302"/>
      <c r="CO239" s="302"/>
      <c r="CP239" s="302"/>
      <c r="CQ239" s="302"/>
      <c r="CR239" s="302"/>
      <c r="CS239" s="302"/>
      <c r="CT239" s="302"/>
      <c r="CU239" s="302"/>
      <c r="CV239" s="302"/>
      <c r="CW239" s="302"/>
      <c r="CX239" s="302"/>
      <c r="CY239" s="302"/>
      <c r="CZ239" s="302"/>
      <c r="DA239" s="302"/>
      <c r="DB239" s="302"/>
      <c r="DC239" s="302"/>
      <c r="DD239" s="302"/>
      <c r="DE239" s="302"/>
      <c r="DF239" s="302"/>
      <c r="DG239" s="302"/>
      <c r="DH239" s="302"/>
      <c r="DI239" s="302"/>
      <c r="DJ239" s="302"/>
      <c r="DK239" s="302"/>
      <c r="DL239" s="302"/>
      <c r="DM239" s="302"/>
      <c r="DN239" s="302"/>
      <c r="DO239" s="302"/>
      <c r="DP239" s="302"/>
      <c r="DQ239" s="302"/>
      <c r="DR239" s="302"/>
      <c r="DS239" s="302"/>
      <c r="DT239" s="302"/>
      <c r="DU239" s="302"/>
      <c r="DV239" s="302"/>
      <c r="DW239" s="302"/>
      <c r="DX239" s="302"/>
      <c r="DY239" s="302"/>
      <c r="DZ239" s="302"/>
      <c r="EA239" s="302"/>
      <c r="EB239" s="302"/>
      <c r="EC239" s="302"/>
      <c r="ED239" s="302"/>
      <c r="EE239" s="302"/>
      <c r="EF239" s="302"/>
      <c r="EG239" s="302"/>
      <c r="EH239" s="302"/>
      <c r="EI239" s="302"/>
      <c r="EJ239" s="302"/>
      <c r="EK239" s="333" t="s">
        <v>100</v>
      </c>
      <c r="EL239" s="333"/>
      <c r="EM239" s="333"/>
      <c r="EN239" s="333"/>
    </row>
    <row r="240" spans="1:187" ht="11.25" customHeight="1" x14ac:dyDescent="0.2">
      <c r="A240" s="73" t="s">
        <v>8</v>
      </c>
      <c r="B240" s="74"/>
      <c r="C240" s="75" t="s">
        <v>9</v>
      </c>
      <c r="D240" s="74"/>
      <c r="E240" s="76" t="s">
        <v>10</v>
      </c>
      <c r="F240" s="74"/>
      <c r="G240" s="77" t="s">
        <v>11</v>
      </c>
      <c r="I240" s="125" t="s">
        <v>47</v>
      </c>
      <c r="L240" s="257">
        <v>3</v>
      </c>
      <c r="M240" s="331"/>
      <c r="N240" s="331"/>
      <c r="O240" s="331"/>
      <c r="P240" s="332"/>
      <c r="Q240" s="302"/>
      <c r="R240" s="302"/>
      <c r="S240" s="302"/>
      <c r="T240" s="302"/>
      <c r="U240" s="302"/>
      <c r="V240" s="302"/>
      <c r="W240" s="302"/>
      <c r="X240" s="302"/>
      <c r="Y240" s="302"/>
      <c r="Z240" s="302"/>
      <c r="AA240" s="302"/>
      <c r="AB240" s="302"/>
      <c r="AC240" s="302"/>
      <c r="AD240" s="302"/>
      <c r="AE240" s="302"/>
      <c r="AF240" s="302"/>
      <c r="AG240" s="302"/>
      <c r="AH240" s="302"/>
      <c r="AI240" s="302"/>
      <c r="AJ240" s="302"/>
      <c r="AK240" s="302"/>
      <c r="AL240" s="302"/>
      <c r="AM240" s="302"/>
      <c r="AN240" s="302"/>
      <c r="AO240" s="302"/>
      <c r="AP240" s="302"/>
      <c r="AQ240" s="302"/>
      <c r="AR240" s="302"/>
      <c r="AS240" s="302"/>
      <c r="AT240" s="302"/>
      <c r="AU240" s="302"/>
      <c r="AV240" s="302"/>
      <c r="AW240" s="302"/>
      <c r="AX240" s="302"/>
      <c r="AY240" s="302"/>
      <c r="AZ240" s="302"/>
      <c r="BA240" s="302"/>
      <c r="BB240" s="302"/>
      <c r="BC240" s="302"/>
      <c r="BD240" s="302"/>
      <c r="BE240" s="302"/>
      <c r="BF240" s="302"/>
      <c r="BG240" s="302"/>
      <c r="BH240" s="302"/>
      <c r="BI240" s="302"/>
      <c r="BJ240" s="302"/>
      <c r="BK240" s="302"/>
      <c r="BL240" s="302"/>
      <c r="BM240" s="302"/>
      <c r="BN240" s="302"/>
      <c r="BO240" s="302"/>
      <c r="BP240" s="302"/>
      <c r="BQ240" s="302"/>
      <c r="BR240" s="302"/>
      <c r="BS240" s="302"/>
      <c r="BT240" s="302"/>
      <c r="BU240" s="302"/>
      <c r="BV240" s="302"/>
      <c r="BW240" s="302"/>
      <c r="BX240" s="302"/>
      <c r="BY240" s="302"/>
      <c r="BZ240" s="302"/>
      <c r="CA240" s="302"/>
      <c r="CB240" s="302"/>
      <c r="CC240" s="302"/>
      <c r="CD240" s="302"/>
      <c r="CE240" s="302"/>
      <c r="CF240" s="302"/>
      <c r="CG240" s="302"/>
      <c r="CH240" s="302"/>
      <c r="CI240" s="302"/>
      <c r="CJ240" s="302"/>
      <c r="CK240" s="302"/>
      <c r="CL240" s="302"/>
      <c r="CM240" s="302"/>
      <c r="CN240" s="302"/>
      <c r="CO240" s="302"/>
      <c r="CP240" s="302"/>
      <c r="CQ240" s="302"/>
      <c r="CR240" s="302"/>
      <c r="CS240" s="302"/>
      <c r="CT240" s="302"/>
      <c r="CU240" s="302"/>
      <c r="CV240" s="302"/>
      <c r="CW240" s="302"/>
      <c r="CX240" s="302"/>
      <c r="CY240" s="302"/>
      <c r="CZ240" s="302"/>
      <c r="DA240" s="302"/>
      <c r="DB240" s="302"/>
      <c r="DC240" s="302"/>
      <c r="DD240" s="302"/>
      <c r="DE240" s="302"/>
      <c r="DF240" s="302"/>
      <c r="DG240" s="302"/>
      <c r="DH240" s="302"/>
      <c r="DI240" s="302"/>
      <c r="DJ240" s="302"/>
      <c r="DK240" s="302"/>
      <c r="DL240" s="302"/>
      <c r="DM240" s="302"/>
      <c r="DN240" s="302"/>
      <c r="DO240" s="302"/>
      <c r="DP240" s="302"/>
      <c r="DQ240" s="302"/>
      <c r="DR240" s="302"/>
      <c r="DS240" s="302"/>
      <c r="DT240" s="302"/>
      <c r="DU240" s="302"/>
      <c r="DV240" s="302"/>
      <c r="DW240" s="302"/>
      <c r="DX240" s="302"/>
      <c r="DY240" s="302"/>
      <c r="DZ240" s="302"/>
      <c r="EA240" s="302"/>
      <c r="EB240" s="302"/>
      <c r="EC240" s="302"/>
      <c r="ED240" s="302"/>
      <c r="EE240" s="302"/>
      <c r="EF240" s="302"/>
      <c r="EG240" s="302"/>
      <c r="EH240" s="302"/>
      <c r="EI240" s="302"/>
      <c r="EJ240" s="302"/>
      <c r="EK240" s="333" t="s">
        <v>100</v>
      </c>
      <c r="EL240" s="333"/>
      <c r="EM240" s="333"/>
      <c r="EN240" s="333"/>
    </row>
    <row r="241" spans="1:145" ht="11.25" customHeight="1" x14ac:dyDescent="0.2">
      <c r="A241" s="73" t="s">
        <v>8</v>
      </c>
      <c r="B241" s="74"/>
      <c r="C241" s="75" t="s">
        <v>9</v>
      </c>
      <c r="D241" s="74"/>
      <c r="E241" s="76" t="s">
        <v>10</v>
      </c>
      <c r="F241" s="74"/>
      <c r="G241" s="77" t="s">
        <v>11</v>
      </c>
      <c r="I241" s="125" t="s">
        <v>47</v>
      </c>
      <c r="L241" s="257">
        <v>4</v>
      </c>
      <c r="M241" s="331"/>
      <c r="N241" s="331"/>
      <c r="O241" s="331"/>
      <c r="P241" s="332"/>
      <c r="Q241" s="302"/>
      <c r="R241" s="302"/>
      <c r="S241" s="302"/>
      <c r="T241" s="302"/>
      <c r="U241" s="302"/>
      <c r="V241" s="302"/>
      <c r="W241" s="302"/>
      <c r="X241" s="302"/>
      <c r="Y241" s="302"/>
      <c r="Z241" s="302"/>
      <c r="AA241" s="302"/>
      <c r="AB241" s="302"/>
      <c r="AC241" s="302"/>
      <c r="AD241" s="302"/>
      <c r="AE241" s="302"/>
      <c r="AF241" s="302"/>
      <c r="AG241" s="302"/>
      <c r="AH241" s="302"/>
      <c r="AI241" s="302"/>
      <c r="AJ241" s="302"/>
      <c r="AK241" s="302"/>
      <c r="AL241" s="302"/>
      <c r="AM241" s="302"/>
      <c r="AN241" s="302"/>
      <c r="AO241" s="302"/>
      <c r="AP241" s="302"/>
      <c r="AQ241" s="302"/>
      <c r="AR241" s="302"/>
      <c r="AS241" s="302"/>
      <c r="AT241" s="302"/>
      <c r="AU241" s="302"/>
      <c r="AV241" s="302"/>
      <c r="AW241" s="302"/>
      <c r="AX241" s="302"/>
      <c r="AY241" s="302"/>
      <c r="AZ241" s="302"/>
      <c r="BA241" s="302"/>
      <c r="BB241" s="302"/>
      <c r="BC241" s="302"/>
      <c r="BD241" s="302"/>
      <c r="BE241" s="302"/>
      <c r="BF241" s="302"/>
      <c r="BG241" s="302"/>
      <c r="BH241" s="302"/>
      <c r="BI241" s="302"/>
      <c r="BJ241" s="302"/>
      <c r="BK241" s="302"/>
      <c r="BL241" s="302"/>
      <c r="BM241" s="302"/>
      <c r="BN241" s="302"/>
      <c r="BO241" s="302"/>
      <c r="BP241" s="302"/>
      <c r="BQ241" s="302"/>
      <c r="BR241" s="302"/>
      <c r="BS241" s="302"/>
      <c r="BT241" s="302"/>
      <c r="BU241" s="302"/>
      <c r="BV241" s="302"/>
      <c r="BW241" s="302"/>
      <c r="BX241" s="302"/>
      <c r="BY241" s="302"/>
      <c r="BZ241" s="302"/>
      <c r="CA241" s="302"/>
      <c r="CB241" s="302"/>
      <c r="CC241" s="302"/>
      <c r="CD241" s="302"/>
      <c r="CE241" s="302"/>
      <c r="CF241" s="302"/>
      <c r="CG241" s="302"/>
      <c r="CH241" s="302"/>
      <c r="CI241" s="302"/>
      <c r="CJ241" s="302"/>
      <c r="CK241" s="302"/>
      <c r="CL241" s="302"/>
      <c r="CM241" s="302"/>
      <c r="CN241" s="302"/>
      <c r="CO241" s="302"/>
      <c r="CP241" s="302"/>
      <c r="CQ241" s="302"/>
      <c r="CR241" s="302"/>
      <c r="CS241" s="302"/>
      <c r="CT241" s="302"/>
      <c r="CU241" s="302"/>
      <c r="CV241" s="302"/>
      <c r="CW241" s="302"/>
      <c r="CX241" s="302"/>
      <c r="CY241" s="302"/>
      <c r="CZ241" s="302"/>
      <c r="DA241" s="302"/>
      <c r="DB241" s="302"/>
      <c r="DC241" s="302"/>
      <c r="DD241" s="302"/>
      <c r="DE241" s="302"/>
      <c r="DF241" s="302"/>
      <c r="DG241" s="302"/>
      <c r="DH241" s="302"/>
      <c r="DI241" s="302"/>
      <c r="DJ241" s="302"/>
      <c r="DK241" s="302"/>
      <c r="DL241" s="302"/>
      <c r="DM241" s="302"/>
      <c r="DN241" s="302"/>
      <c r="DO241" s="302"/>
      <c r="DP241" s="302"/>
      <c r="DQ241" s="302"/>
      <c r="DR241" s="302"/>
      <c r="DS241" s="302"/>
      <c r="DT241" s="302"/>
      <c r="DU241" s="302"/>
      <c r="DV241" s="302"/>
      <c r="DW241" s="302"/>
      <c r="DX241" s="302"/>
      <c r="DY241" s="302"/>
      <c r="DZ241" s="302"/>
      <c r="EA241" s="302"/>
      <c r="EB241" s="302"/>
      <c r="EC241" s="302"/>
      <c r="ED241" s="302"/>
      <c r="EE241" s="302"/>
      <c r="EF241" s="302"/>
      <c r="EG241" s="302"/>
      <c r="EH241" s="302"/>
      <c r="EI241" s="302"/>
      <c r="EJ241" s="302"/>
      <c r="EK241" s="333" t="s">
        <v>100</v>
      </c>
      <c r="EL241" s="333"/>
      <c r="EM241" s="333"/>
      <c r="EN241" s="333"/>
    </row>
    <row r="242" spans="1:145" ht="11.25" customHeight="1" x14ac:dyDescent="0.2">
      <c r="A242" s="73" t="s">
        <v>8</v>
      </c>
      <c r="B242" s="74"/>
      <c r="C242" s="75" t="s">
        <v>9</v>
      </c>
      <c r="D242" s="74"/>
      <c r="E242" s="76" t="s">
        <v>10</v>
      </c>
      <c r="F242" s="74"/>
      <c r="G242" s="77" t="s">
        <v>11</v>
      </c>
      <c r="I242" s="125" t="s">
        <v>47</v>
      </c>
      <c r="L242" s="257">
        <v>5</v>
      </c>
      <c r="M242" s="331"/>
      <c r="N242" s="331"/>
      <c r="O242" s="331"/>
      <c r="P242" s="332"/>
      <c r="Q242" s="302"/>
      <c r="R242" s="302"/>
      <c r="S242" s="302"/>
      <c r="T242" s="302"/>
      <c r="U242" s="302"/>
      <c r="V242" s="302"/>
      <c r="W242" s="302"/>
      <c r="X242" s="302"/>
      <c r="Y242" s="302"/>
      <c r="Z242" s="302"/>
      <c r="AA242" s="302"/>
      <c r="AB242" s="302"/>
      <c r="AC242" s="302"/>
      <c r="AD242" s="302"/>
      <c r="AE242" s="302"/>
      <c r="AF242" s="302"/>
      <c r="AG242" s="302"/>
      <c r="AH242" s="302"/>
      <c r="AI242" s="302"/>
      <c r="AJ242" s="302"/>
      <c r="AK242" s="302"/>
      <c r="AL242" s="302"/>
      <c r="AM242" s="302"/>
      <c r="AN242" s="302"/>
      <c r="AO242" s="302"/>
      <c r="AP242" s="302"/>
      <c r="AQ242" s="302"/>
      <c r="AR242" s="302"/>
      <c r="AS242" s="302"/>
      <c r="AT242" s="302"/>
      <c r="AU242" s="302"/>
      <c r="AV242" s="302"/>
      <c r="AW242" s="302"/>
      <c r="AX242" s="302"/>
      <c r="AY242" s="302"/>
      <c r="AZ242" s="302"/>
      <c r="BA242" s="302"/>
      <c r="BB242" s="302"/>
      <c r="BC242" s="302"/>
      <c r="BD242" s="302"/>
      <c r="BE242" s="302"/>
      <c r="BF242" s="302"/>
      <c r="BG242" s="302"/>
      <c r="BH242" s="302"/>
      <c r="BI242" s="302"/>
      <c r="BJ242" s="302"/>
      <c r="BK242" s="302"/>
      <c r="BL242" s="302"/>
      <c r="BM242" s="302"/>
      <c r="BN242" s="302"/>
      <c r="BO242" s="302"/>
      <c r="BP242" s="302"/>
      <c r="BQ242" s="302"/>
      <c r="BR242" s="302"/>
      <c r="BS242" s="302"/>
      <c r="BT242" s="302"/>
      <c r="BU242" s="302"/>
      <c r="BV242" s="302"/>
      <c r="BW242" s="302"/>
      <c r="BX242" s="302"/>
      <c r="BY242" s="302"/>
      <c r="BZ242" s="302"/>
      <c r="CA242" s="302"/>
      <c r="CB242" s="302"/>
      <c r="CC242" s="302"/>
      <c r="CD242" s="302"/>
      <c r="CE242" s="302"/>
      <c r="CF242" s="302"/>
      <c r="CG242" s="302"/>
      <c r="CH242" s="302"/>
      <c r="CI242" s="302"/>
      <c r="CJ242" s="302"/>
      <c r="CK242" s="302"/>
      <c r="CL242" s="302"/>
      <c r="CM242" s="302"/>
      <c r="CN242" s="302"/>
      <c r="CO242" s="302"/>
      <c r="CP242" s="302"/>
      <c r="CQ242" s="302"/>
      <c r="CR242" s="302"/>
      <c r="CS242" s="302"/>
      <c r="CT242" s="302"/>
      <c r="CU242" s="302"/>
      <c r="CV242" s="302"/>
      <c r="CW242" s="302"/>
      <c r="CX242" s="302"/>
      <c r="CY242" s="302"/>
      <c r="CZ242" s="302"/>
      <c r="DA242" s="302"/>
      <c r="DB242" s="302"/>
      <c r="DC242" s="302"/>
      <c r="DD242" s="302"/>
      <c r="DE242" s="302"/>
      <c r="DF242" s="302"/>
      <c r="DG242" s="302"/>
      <c r="DH242" s="302"/>
      <c r="DI242" s="302"/>
      <c r="DJ242" s="302"/>
      <c r="DK242" s="302"/>
      <c r="DL242" s="302"/>
      <c r="DM242" s="302"/>
      <c r="DN242" s="302"/>
      <c r="DO242" s="302"/>
      <c r="DP242" s="302"/>
      <c r="DQ242" s="302"/>
      <c r="DR242" s="302"/>
      <c r="DS242" s="302"/>
      <c r="DT242" s="302"/>
      <c r="DU242" s="302"/>
      <c r="DV242" s="302"/>
      <c r="DW242" s="302"/>
      <c r="DX242" s="302"/>
      <c r="DY242" s="302"/>
      <c r="DZ242" s="302"/>
      <c r="EA242" s="302"/>
      <c r="EB242" s="302"/>
      <c r="EC242" s="302"/>
      <c r="ED242" s="302"/>
      <c r="EE242" s="302"/>
      <c r="EF242" s="302"/>
      <c r="EG242" s="302"/>
      <c r="EH242" s="302"/>
      <c r="EI242" s="302"/>
      <c r="EJ242" s="302"/>
      <c r="EK242" s="333" t="s">
        <v>100</v>
      </c>
      <c r="EL242" s="333"/>
      <c r="EM242" s="333"/>
      <c r="EN242" s="333"/>
    </row>
    <row r="243" spans="1:145" ht="11.25" customHeight="1" x14ac:dyDescent="0.2">
      <c r="A243" s="73" t="s">
        <v>8</v>
      </c>
      <c r="B243" s="74"/>
      <c r="C243" s="75" t="s">
        <v>9</v>
      </c>
      <c r="D243" s="74"/>
      <c r="E243" s="76" t="s">
        <v>10</v>
      </c>
      <c r="F243" s="74"/>
      <c r="G243" s="77" t="s">
        <v>11</v>
      </c>
      <c r="I243" s="125" t="s">
        <v>47</v>
      </c>
      <c r="L243" s="257">
        <v>6</v>
      </c>
      <c r="M243" s="331"/>
      <c r="N243" s="331"/>
      <c r="O243" s="331"/>
      <c r="P243" s="332"/>
      <c r="Q243" s="302"/>
      <c r="R243" s="302"/>
      <c r="S243" s="302"/>
      <c r="T243" s="302"/>
      <c r="U243" s="302"/>
      <c r="V243" s="302"/>
      <c r="W243" s="302"/>
      <c r="X243" s="302"/>
      <c r="Y243" s="302"/>
      <c r="Z243" s="302"/>
      <c r="AA243" s="302"/>
      <c r="AB243" s="302"/>
      <c r="AC243" s="302"/>
      <c r="AD243" s="302"/>
      <c r="AE243" s="302"/>
      <c r="AF243" s="302"/>
      <c r="AG243" s="302"/>
      <c r="AH243" s="302"/>
      <c r="AI243" s="302"/>
      <c r="AJ243" s="302"/>
      <c r="AK243" s="302"/>
      <c r="AL243" s="302"/>
      <c r="AM243" s="302"/>
      <c r="AN243" s="302"/>
      <c r="AO243" s="302"/>
      <c r="AP243" s="302"/>
      <c r="AQ243" s="302"/>
      <c r="AR243" s="302"/>
      <c r="AS243" s="302"/>
      <c r="AT243" s="302"/>
      <c r="AU243" s="302"/>
      <c r="AV243" s="302"/>
      <c r="AW243" s="302"/>
      <c r="AX243" s="302"/>
      <c r="AY243" s="302"/>
      <c r="AZ243" s="302"/>
      <c r="BA243" s="302"/>
      <c r="BB243" s="302"/>
      <c r="BC243" s="302"/>
      <c r="BD243" s="302"/>
      <c r="BE243" s="302"/>
      <c r="BF243" s="302"/>
      <c r="BG243" s="302"/>
      <c r="BH243" s="302"/>
      <c r="BI243" s="302"/>
      <c r="BJ243" s="302"/>
      <c r="BK243" s="302"/>
      <c r="BL243" s="302"/>
      <c r="BM243" s="302"/>
      <c r="BN243" s="302"/>
      <c r="BO243" s="302"/>
      <c r="BP243" s="302"/>
      <c r="BQ243" s="302"/>
      <c r="BR243" s="302"/>
      <c r="BS243" s="302"/>
      <c r="BT243" s="302"/>
      <c r="BU243" s="302"/>
      <c r="BV243" s="302"/>
      <c r="BW243" s="302"/>
      <c r="BX243" s="302"/>
      <c r="BY243" s="302"/>
      <c r="BZ243" s="302"/>
      <c r="CA243" s="302"/>
      <c r="CB243" s="302"/>
      <c r="CC243" s="302"/>
      <c r="CD243" s="302"/>
      <c r="CE243" s="302"/>
      <c r="CF243" s="302"/>
      <c r="CG243" s="302"/>
      <c r="CH243" s="302"/>
      <c r="CI243" s="302"/>
      <c r="CJ243" s="302"/>
      <c r="CK243" s="302"/>
      <c r="CL243" s="302"/>
      <c r="CM243" s="302"/>
      <c r="CN243" s="302"/>
      <c r="CO243" s="302"/>
      <c r="CP243" s="302"/>
      <c r="CQ243" s="302"/>
      <c r="CR243" s="302"/>
      <c r="CS243" s="302"/>
      <c r="CT243" s="302"/>
      <c r="CU243" s="302"/>
      <c r="CV243" s="302"/>
      <c r="CW243" s="302"/>
      <c r="CX243" s="302"/>
      <c r="CY243" s="302"/>
      <c r="CZ243" s="302"/>
      <c r="DA243" s="302"/>
      <c r="DB243" s="302"/>
      <c r="DC243" s="302"/>
      <c r="DD243" s="302"/>
      <c r="DE243" s="302"/>
      <c r="DF243" s="302"/>
      <c r="DG243" s="302"/>
      <c r="DH243" s="302"/>
      <c r="DI243" s="302"/>
      <c r="DJ243" s="302"/>
      <c r="DK243" s="302"/>
      <c r="DL243" s="302"/>
      <c r="DM243" s="302"/>
      <c r="DN243" s="302"/>
      <c r="DO243" s="302"/>
      <c r="DP243" s="302"/>
      <c r="DQ243" s="302"/>
      <c r="DR243" s="302"/>
      <c r="DS243" s="302"/>
      <c r="DT243" s="302"/>
      <c r="DU243" s="302"/>
      <c r="DV243" s="302"/>
      <c r="DW243" s="302"/>
      <c r="DX243" s="302"/>
      <c r="DY243" s="302"/>
      <c r="DZ243" s="302"/>
      <c r="EA243" s="302"/>
      <c r="EB243" s="302"/>
      <c r="EC243" s="302"/>
      <c r="ED243" s="302"/>
      <c r="EE243" s="302"/>
      <c r="EF243" s="302"/>
      <c r="EG243" s="302"/>
      <c r="EH243" s="302"/>
      <c r="EI243" s="302"/>
      <c r="EJ243" s="302"/>
      <c r="EK243" s="333" t="s">
        <v>100</v>
      </c>
      <c r="EL243" s="333"/>
      <c r="EM243" s="333"/>
      <c r="EN243" s="333"/>
    </row>
    <row r="244" spans="1:145" ht="11.25" customHeight="1" x14ac:dyDescent="0.2">
      <c r="A244" s="73" t="s">
        <v>8</v>
      </c>
      <c r="B244" s="74"/>
      <c r="C244" s="75" t="s">
        <v>9</v>
      </c>
      <c r="D244" s="74"/>
      <c r="E244" s="76" t="s">
        <v>10</v>
      </c>
      <c r="F244" s="74"/>
      <c r="G244" s="77" t="s">
        <v>11</v>
      </c>
      <c r="I244" s="125" t="s">
        <v>47</v>
      </c>
      <c r="L244" s="257">
        <v>7</v>
      </c>
      <c r="M244" s="331"/>
      <c r="N244" s="331"/>
      <c r="O244" s="331"/>
      <c r="P244" s="332"/>
      <c r="Q244" s="302"/>
      <c r="R244" s="302"/>
      <c r="S244" s="302"/>
      <c r="T244" s="302"/>
      <c r="U244" s="302"/>
      <c r="V244" s="302"/>
      <c r="W244" s="302"/>
      <c r="X244" s="302"/>
      <c r="Y244" s="302"/>
      <c r="Z244" s="302"/>
      <c r="AA244" s="302"/>
      <c r="AB244" s="302"/>
      <c r="AC244" s="302"/>
      <c r="AD244" s="302"/>
      <c r="AE244" s="302"/>
      <c r="AF244" s="302"/>
      <c r="AG244" s="302"/>
      <c r="AH244" s="302"/>
      <c r="AI244" s="302"/>
      <c r="AJ244" s="302"/>
      <c r="AK244" s="302"/>
      <c r="AL244" s="302"/>
      <c r="AM244" s="302"/>
      <c r="AN244" s="302"/>
      <c r="AO244" s="302"/>
      <c r="AP244" s="302"/>
      <c r="AQ244" s="302"/>
      <c r="AR244" s="302"/>
      <c r="AS244" s="302"/>
      <c r="AT244" s="302"/>
      <c r="AU244" s="302"/>
      <c r="AV244" s="302"/>
      <c r="AW244" s="302"/>
      <c r="AX244" s="302"/>
      <c r="AY244" s="302"/>
      <c r="AZ244" s="302"/>
      <c r="BA244" s="302"/>
      <c r="BB244" s="302"/>
      <c r="BC244" s="302"/>
      <c r="BD244" s="302"/>
      <c r="BE244" s="302"/>
      <c r="BF244" s="302"/>
      <c r="BG244" s="302"/>
      <c r="BH244" s="302"/>
      <c r="BI244" s="302"/>
      <c r="BJ244" s="302"/>
      <c r="BK244" s="302"/>
      <c r="BL244" s="302"/>
      <c r="BM244" s="302"/>
      <c r="BN244" s="302"/>
      <c r="BO244" s="302"/>
      <c r="BP244" s="302"/>
      <c r="BQ244" s="302"/>
      <c r="BR244" s="302"/>
      <c r="BS244" s="302"/>
      <c r="BT244" s="302"/>
      <c r="BU244" s="302"/>
      <c r="BV244" s="302"/>
      <c r="BW244" s="302"/>
      <c r="BX244" s="302"/>
      <c r="BY244" s="302"/>
      <c r="BZ244" s="302"/>
      <c r="CA244" s="302"/>
      <c r="CB244" s="302"/>
      <c r="CC244" s="302"/>
      <c r="CD244" s="302"/>
      <c r="CE244" s="302"/>
      <c r="CF244" s="302"/>
      <c r="CG244" s="302"/>
      <c r="CH244" s="302"/>
      <c r="CI244" s="302"/>
      <c r="CJ244" s="302"/>
      <c r="CK244" s="302"/>
      <c r="CL244" s="302"/>
      <c r="CM244" s="302"/>
      <c r="CN244" s="302"/>
      <c r="CO244" s="302"/>
      <c r="CP244" s="302"/>
      <c r="CQ244" s="302"/>
      <c r="CR244" s="302"/>
      <c r="CS244" s="302"/>
      <c r="CT244" s="302"/>
      <c r="CU244" s="302"/>
      <c r="CV244" s="302"/>
      <c r="CW244" s="302"/>
      <c r="CX244" s="302"/>
      <c r="CY244" s="302"/>
      <c r="CZ244" s="302"/>
      <c r="DA244" s="302"/>
      <c r="DB244" s="302"/>
      <c r="DC244" s="302"/>
      <c r="DD244" s="302"/>
      <c r="DE244" s="302"/>
      <c r="DF244" s="302"/>
      <c r="DG244" s="302"/>
      <c r="DH244" s="302"/>
      <c r="DI244" s="302"/>
      <c r="DJ244" s="302"/>
      <c r="DK244" s="302"/>
      <c r="DL244" s="302"/>
      <c r="DM244" s="302"/>
      <c r="DN244" s="302"/>
      <c r="DO244" s="302"/>
      <c r="DP244" s="302"/>
      <c r="DQ244" s="302"/>
      <c r="DR244" s="302"/>
      <c r="DS244" s="302"/>
      <c r="DT244" s="302"/>
      <c r="DU244" s="302"/>
      <c r="DV244" s="302"/>
      <c r="DW244" s="302"/>
      <c r="DX244" s="302"/>
      <c r="DY244" s="302"/>
      <c r="DZ244" s="302"/>
      <c r="EA244" s="302"/>
      <c r="EB244" s="302"/>
      <c r="EC244" s="302"/>
      <c r="ED244" s="302"/>
      <c r="EE244" s="302"/>
      <c r="EF244" s="302"/>
      <c r="EG244" s="302"/>
      <c r="EH244" s="302"/>
      <c r="EI244" s="302"/>
      <c r="EJ244" s="302"/>
      <c r="EK244" s="310" t="s">
        <v>2</v>
      </c>
      <c r="EL244" s="310"/>
      <c r="EM244" s="310"/>
      <c r="EN244" s="310"/>
    </row>
    <row r="245" spans="1:145" ht="11.25" customHeight="1" x14ac:dyDescent="0.2">
      <c r="A245" s="73" t="s">
        <v>8</v>
      </c>
      <c r="B245" s="74"/>
      <c r="C245" s="75" t="s">
        <v>9</v>
      </c>
      <c r="D245" s="74"/>
      <c r="E245" s="76" t="s">
        <v>10</v>
      </c>
      <c r="F245" s="74"/>
      <c r="G245" s="77" t="s">
        <v>11</v>
      </c>
      <c r="I245" s="125" t="s">
        <v>47</v>
      </c>
      <c r="L245" s="257">
        <v>8</v>
      </c>
      <c r="M245" s="331"/>
      <c r="N245" s="331"/>
      <c r="O245" s="331"/>
      <c r="P245" s="332"/>
      <c r="Q245" s="302"/>
      <c r="R245" s="302"/>
      <c r="S245" s="302"/>
      <c r="T245" s="302"/>
      <c r="U245" s="302"/>
      <c r="V245" s="302"/>
      <c r="W245" s="302"/>
      <c r="X245" s="302"/>
      <c r="Y245" s="302"/>
      <c r="Z245" s="302"/>
      <c r="AA245" s="302"/>
      <c r="AB245" s="302"/>
      <c r="AC245" s="302"/>
      <c r="AD245" s="302"/>
      <c r="AE245" s="302"/>
      <c r="AF245" s="302"/>
      <c r="AG245" s="302"/>
      <c r="AH245" s="302"/>
      <c r="AI245" s="302"/>
      <c r="AJ245" s="302"/>
      <c r="AK245" s="302"/>
      <c r="AL245" s="302"/>
      <c r="AM245" s="302"/>
      <c r="AN245" s="302"/>
      <c r="AO245" s="302"/>
      <c r="AP245" s="302"/>
      <c r="AQ245" s="302"/>
      <c r="AR245" s="302"/>
      <c r="AS245" s="302"/>
      <c r="AT245" s="302"/>
      <c r="AU245" s="302"/>
      <c r="AV245" s="302"/>
      <c r="AW245" s="302"/>
      <c r="AX245" s="302"/>
      <c r="AY245" s="302"/>
      <c r="AZ245" s="302"/>
      <c r="BA245" s="302"/>
      <c r="BB245" s="302"/>
      <c r="BC245" s="302"/>
      <c r="BD245" s="302"/>
      <c r="BE245" s="302"/>
      <c r="BF245" s="302"/>
      <c r="BG245" s="302"/>
      <c r="BH245" s="302"/>
      <c r="BI245" s="302"/>
      <c r="BJ245" s="302"/>
      <c r="BK245" s="302"/>
      <c r="BL245" s="302"/>
      <c r="BM245" s="302"/>
      <c r="BN245" s="302"/>
      <c r="BO245" s="302"/>
      <c r="BP245" s="302"/>
      <c r="BQ245" s="302"/>
      <c r="BR245" s="302"/>
      <c r="BS245" s="302"/>
      <c r="BT245" s="302"/>
      <c r="BU245" s="302"/>
      <c r="BV245" s="302"/>
      <c r="BW245" s="302"/>
      <c r="BX245" s="302"/>
      <c r="BY245" s="302"/>
      <c r="BZ245" s="302"/>
      <c r="CA245" s="302"/>
      <c r="CB245" s="302"/>
      <c r="CC245" s="302"/>
      <c r="CD245" s="302"/>
      <c r="CE245" s="302"/>
      <c r="CF245" s="302"/>
      <c r="CG245" s="302"/>
      <c r="CH245" s="302"/>
      <c r="CI245" s="302"/>
      <c r="CJ245" s="302"/>
      <c r="CK245" s="302"/>
      <c r="CL245" s="302"/>
      <c r="CM245" s="302"/>
      <c r="CN245" s="302"/>
      <c r="CO245" s="302"/>
      <c r="CP245" s="302"/>
      <c r="CQ245" s="302"/>
      <c r="CR245" s="302"/>
      <c r="CS245" s="302"/>
      <c r="CT245" s="302"/>
      <c r="CU245" s="302"/>
      <c r="CV245" s="302"/>
      <c r="CW245" s="302"/>
      <c r="CX245" s="302"/>
      <c r="CY245" s="302"/>
      <c r="CZ245" s="302"/>
      <c r="DA245" s="302"/>
      <c r="DB245" s="302"/>
      <c r="DC245" s="302"/>
      <c r="DD245" s="302"/>
      <c r="DE245" s="302"/>
      <c r="DF245" s="302"/>
      <c r="DG245" s="302"/>
      <c r="DH245" s="302"/>
      <c r="DI245" s="302"/>
      <c r="DJ245" s="302"/>
      <c r="DK245" s="302"/>
      <c r="DL245" s="302"/>
      <c r="DM245" s="302"/>
      <c r="DN245" s="302"/>
      <c r="DO245" s="302"/>
      <c r="DP245" s="302"/>
      <c r="DQ245" s="302"/>
      <c r="DR245" s="302"/>
      <c r="DS245" s="302"/>
      <c r="DT245" s="302"/>
      <c r="DU245" s="302"/>
      <c r="DV245" s="302"/>
      <c r="DW245" s="302"/>
      <c r="DX245" s="302"/>
      <c r="DY245" s="302"/>
      <c r="DZ245" s="302"/>
      <c r="EA245" s="302"/>
      <c r="EB245" s="302"/>
      <c r="EC245" s="302"/>
      <c r="ED245" s="302"/>
      <c r="EE245" s="302"/>
      <c r="EF245" s="302"/>
      <c r="EG245" s="302"/>
      <c r="EH245" s="302"/>
      <c r="EI245" s="302"/>
      <c r="EJ245" s="302"/>
      <c r="EK245" s="310" t="s">
        <v>2</v>
      </c>
      <c r="EL245" s="310"/>
      <c r="EM245" s="310"/>
      <c r="EN245" s="310"/>
    </row>
    <row r="246" spans="1:145" ht="11.25" customHeight="1" x14ac:dyDescent="0.2">
      <c r="A246" s="73" t="s">
        <v>8</v>
      </c>
      <c r="B246" s="74"/>
      <c r="C246" s="75" t="s">
        <v>9</v>
      </c>
      <c r="D246" s="74"/>
      <c r="E246" s="76" t="s">
        <v>10</v>
      </c>
      <c r="F246" s="74"/>
      <c r="G246" s="77" t="s">
        <v>11</v>
      </c>
      <c r="I246" s="125" t="s">
        <v>47</v>
      </c>
      <c r="L246" s="257">
        <v>9</v>
      </c>
      <c r="M246" s="331"/>
      <c r="N246" s="331"/>
      <c r="O246" s="331"/>
      <c r="P246" s="332"/>
      <c r="Q246" s="302"/>
      <c r="R246" s="302"/>
      <c r="S246" s="302"/>
      <c r="T246" s="302"/>
      <c r="U246" s="302"/>
      <c r="V246" s="302"/>
      <c r="W246" s="302"/>
      <c r="X246" s="302"/>
      <c r="Y246" s="302"/>
      <c r="Z246" s="302"/>
      <c r="AA246" s="302"/>
      <c r="AB246" s="302"/>
      <c r="AC246" s="302"/>
      <c r="AD246" s="302"/>
      <c r="AE246" s="302"/>
      <c r="AF246" s="302"/>
      <c r="AG246" s="302"/>
      <c r="AH246" s="302"/>
      <c r="AI246" s="302"/>
      <c r="AJ246" s="302"/>
      <c r="AK246" s="302"/>
      <c r="AL246" s="302"/>
      <c r="AM246" s="302"/>
      <c r="AN246" s="302"/>
      <c r="AO246" s="302"/>
      <c r="AP246" s="302"/>
      <c r="AQ246" s="302"/>
      <c r="AR246" s="302"/>
      <c r="AS246" s="302"/>
      <c r="AT246" s="302"/>
      <c r="AU246" s="302"/>
      <c r="AV246" s="302"/>
      <c r="AW246" s="302"/>
      <c r="AX246" s="302"/>
      <c r="AY246" s="302"/>
      <c r="AZ246" s="302"/>
      <c r="BA246" s="302"/>
      <c r="BB246" s="302"/>
      <c r="BC246" s="302"/>
      <c r="BD246" s="302"/>
      <c r="BE246" s="302"/>
      <c r="BF246" s="302"/>
      <c r="BG246" s="302"/>
      <c r="BH246" s="302"/>
      <c r="BI246" s="302"/>
      <c r="BJ246" s="302"/>
      <c r="BK246" s="302"/>
      <c r="BL246" s="302"/>
      <c r="BM246" s="302"/>
      <c r="BN246" s="302"/>
      <c r="BO246" s="302"/>
      <c r="BP246" s="302"/>
      <c r="BQ246" s="302"/>
      <c r="BR246" s="302"/>
      <c r="BS246" s="302"/>
      <c r="BT246" s="302"/>
      <c r="BU246" s="302"/>
      <c r="BV246" s="302"/>
      <c r="BW246" s="302"/>
      <c r="BX246" s="302"/>
      <c r="BY246" s="302"/>
      <c r="BZ246" s="302"/>
      <c r="CA246" s="302"/>
      <c r="CB246" s="302"/>
      <c r="CC246" s="302"/>
      <c r="CD246" s="302"/>
      <c r="CE246" s="302"/>
      <c r="CF246" s="302"/>
      <c r="CG246" s="302"/>
      <c r="CH246" s="302"/>
      <c r="CI246" s="302"/>
      <c r="CJ246" s="302"/>
      <c r="CK246" s="302"/>
      <c r="CL246" s="302"/>
      <c r="CM246" s="302"/>
      <c r="CN246" s="302"/>
      <c r="CO246" s="302"/>
      <c r="CP246" s="302"/>
      <c r="CQ246" s="302"/>
      <c r="CR246" s="302"/>
      <c r="CS246" s="302"/>
      <c r="CT246" s="302"/>
      <c r="CU246" s="302"/>
      <c r="CV246" s="302"/>
      <c r="CW246" s="302"/>
      <c r="CX246" s="302"/>
      <c r="CY246" s="302"/>
      <c r="CZ246" s="302"/>
      <c r="DA246" s="302"/>
      <c r="DB246" s="302"/>
      <c r="DC246" s="302"/>
      <c r="DD246" s="302"/>
      <c r="DE246" s="302"/>
      <c r="DF246" s="302"/>
      <c r="DG246" s="302"/>
      <c r="DH246" s="302"/>
      <c r="DI246" s="302"/>
      <c r="DJ246" s="302"/>
      <c r="DK246" s="302"/>
      <c r="DL246" s="302"/>
      <c r="DM246" s="302"/>
      <c r="DN246" s="302"/>
      <c r="DO246" s="302"/>
      <c r="DP246" s="302"/>
      <c r="DQ246" s="302"/>
      <c r="DR246" s="302"/>
      <c r="DS246" s="302"/>
      <c r="DT246" s="302"/>
      <c r="DU246" s="302"/>
      <c r="DV246" s="302"/>
      <c r="DW246" s="302"/>
      <c r="DX246" s="302"/>
      <c r="DY246" s="302"/>
      <c r="DZ246" s="302"/>
      <c r="EA246" s="302"/>
      <c r="EB246" s="302"/>
      <c r="EC246" s="302"/>
      <c r="ED246" s="302"/>
      <c r="EE246" s="302"/>
      <c r="EF246" s="302"/>
      <c r="EG246" s="302"/>
      <c r="EH246" s="302"/>
      <c r="EI246" s="302"/>
      <c r="EJ246" s="302"/>
      <c r="EK246" s="310" t="s">
        <v>2</v>
      </c>
      <c r="EL246" s="310"/>
      <c r="EM246" s="310"/>
      <c r="EN246" s="310"/>
    </row>
    <row r="247" spans="1:145" ht="11.25" customHeight="1" x14ac:dyDescent="0.2">
      <c r="A247" s="73" t="s">
        <v>8</v>
      </c>
      <c r="B247" s="74"/>
      <c r="C247" s="75" t="s">
        <v>9</v>
      </c>
      <c r="D247" s="74"/>
      <c r="E247" s="76" t="s">
        <v>10</v>
      </c>
      <c r="F247" s="74"/>
      <c r="G247" s="77" t="s">
        <v>11</v>
      </c>
      <c r="I247" s="125" t="s">
        <v>47</v>
      </c>
      <c r="L247" s="257">
        <v>10</v>
      </c>
      <c r="M247" s="331"/>
      <c r="N247" s="331"/>
      <c r="O247" s="331"/>
      <c r="P247" s="332"/>
      <c r="Q247" s="302"/>
      <c r="R247" s="302"/>
      <c r="S247" s="302"/>
      <c r="T247" s="302"/>
      <c r="U247" s="302"/>
      <c r="V247" s="302"/>
      <c r="W247" s="302"/>
      <c r="X247" s="302"/>
      <c r="Y247" s="302"/>
      <c r="Z247" s="302"/>
      <c r="AA247" s="302"/>
      <c r="AB247" s="302"/>
      <c r="AC247" s="302"/>
      <c r="AD247" s="302"/>
      <c r="AE247" s="302"/>
      <c r="AF247" s="302"/>
      <c r="AG247" s="302"/>
      <c r="AH247" s="302"/>
      <c r="AI247" s="302"/>
      <c r="AJ247" s="302"/>
      <c r="AK247" s="302"/>
      <c r="AL247" s="302"/>
      <c r="AM247" s="302"/>
      <c r="AN247" s="302"/>
      <c r="AO247" s="302"/>
      <c r="AP247" s="302"/>
      <c r="AQ247" s="302"/>
      <c r="AR247" s="302"/>
      <c r="AS247" s="302"/>
      <c r="AT247" s="302"/>
      <c r="AU247" s="302"/>
      <c r="AV247" s="302"/>
      <c r="AW247" s="302"/>
      <c r="AX247" s="302"/>
      <c r="AY247" s="302"/>
      <c r="AZ247" s="302"/>
      <c r="BA247" s="302"/>
      <c r="BB247" s="302"/>
      <c r="BC247" s="302"/>
      <c r="BD247" s="302"/>
      <c r="BE247" s="302"/>
      <c r="BF247" s="302"/>
      <c r="BG247" s="302"/>
      <c r="BH247" s="302"/>
      <c r="BI247" s="302"/>
      <c r="BJ247" s="302"/>
      <c r="BK247" s="302"/>
      <c r="BL247" s="302"/>
      <c r="BM247" s="302"/>
      <c r="BN247" s="302"/>
      <c r="BO247" s="302"/>
      <c r="BP247" s="302"/>
      <c r="BQ247" s="302"/>
      <c r="BR247" s="302"/>
      <c r="BS247" s="302"/>
      <c r="BT247" s="302"/>
      <c r="BU247" s="302"/>
      <c r="BV247" s="302"/>
      <c r="BW247" s="302"/>
      <c r="BX247" s="302"/>
      <c r="BY247" s="302"/>
      <c r="BZ247" s="302"/>
      <c r="CA247" s="302"/>
      <c r="CB247" s="302"/>
      <c r="CC247" s="302"/>
      <c r="CD247" s="302"/>
      <c r="CE247" s="302"/>
      <c r="CF247" s="302"/>
      <c r="CG247" s="302"/>
      <c r="CH247" s="302"/>
      <c r="CI247" s="302"/>
      <c r="CJ247" s="302"/>
      <c r="CK247" s="302"/>
      <c r="CL247" s="302"/>
      <c r="CM247" s="302"/>
      <c r="CN247" s="302"/>
      <c r="CO247" s="302"/>
      <c r="CP247" s="302"/>
      <c r="CQ247" s="302"/>
      <c r="CR247" s="302"/>
      <c r="CS247" s="302"/>
      <c r="CT247" s="302"/>
      <c r="CU247" s="302"/>
      <c r="CV247" s="302"/>
      <c r="CW247" s="302"/>
      <c r="CX247" s="302"/>
      <c r="CY247" s="302"/>
      <c r="CZ247" s="302"/>
      <c r="DA247" s="302"/>
      <c r="DB247" s="302"/>
      <c r="DC247" s="302"/>
      <c r="DD247" s="302"/>
      <c r="DE247" s="302"/>
      <c r="DF247" s="302"/>
      <c r="DG247" s="302"/>
      <c r="DH247" s="302"/>
      <c r="DI247" s="302"/>
      <c r="DJ247" s="302"/>
      <c r="DK247" s="302"/>
      <c r="DL247" s="302"/>
      <c r="DM247" s="302"/>
      <c r="DN247" s="302"/>
      <c r="DO247" s="302"/>
      <c r="DP247" s="302"/>
      <c r="DQ247" s="302"/>
      <c r="DR247" s="302"/>
      <c r="DS247" s="302"/>
      <c r="DT247" s="302"/>
      <c r="DU247" s="302"/>
      <c r="DV247" s="302"/>
      <c r="DW247" s="302"/>
      <c r="DX247" s="302"/>
      <c r="DY247" s="302"/>
      <c r="DZ247" s="302"/>
      <c r="EA247" s="302"/>
      <c r="EB247" s="302"/>
      <c r="EC247" s="302"/>
      <c r="ED247" s="302"/>
      <c r="EE247" s="302"/>
      <c r="EF247" s="302"/>
      <c r="EG247" s="302"/>
      <c r="EH247" s="302"/>
      <c r="EI247" s="302"/>
      <c r="EJ247" s="302"/>
      <c r="EK247" s="310" t="s">
        <v>2</v>
      </c>
      <c r="EL247" s="310"/>
      <c r="EM247" s="310"/>
      <c r="EN247" s="310"/>
    </row>
    <row r="248" spans="1:145" ht="11.25" customHeight="1" x14ac:dyDescent="0.2">
      <c r="A248" s="73" t="s">
        <v>8</v>
      </c>
      <c r="B248" s="74"/>
      <c r="C248" s="75" t="s">
        <v>9</v>
      </c>
      <c r="D248" s="74"/>
      <c r="E248" s="76" t="s">
        <v>10</v>
      </c>
      <c r="F248" s="74"/>
      <c r="G248" s="77" t="s">
        <v>11</v>
      </c>
      <c r="I248" s="125" t="s">
        <v>47</v>
      </c>
      <c r="L248" s="257">
        <v>11</v>
      </c>
      <c r="M248" s="331"/>
      <c r="N248" s="331"/>
      <c r="O248" s="331"/>
      <c r="P248" s="332"/>
      <c r="Q248" s="302"/>
      <c r="R248" s="302"/>
      <c r="S248" s="302"/>
      <c r="T248" s="302"/>
      <c r="U248" s="302"/>
      <c r="V248" s="302"/>
      <c r="W248" s="302"/>
      <c r="X248" s="302"/>
      <c r="Y248" s="302"/>
      <c r="Z248" s="302"/>
      <c r="AA248" s="302"/>
      <c r="AB248" s="302"/>
      <c r="AC248" s="302"/>
      <c r="AD248" s="302"/>
      <c r="AE248" s="302"/>
      <c r="AF248" s="302"/>
      <c r="AG248" s="302"/>
      <c r="AH248" s="302"/>
      <c r="AI248" s="302"/>
      <c r="AJ248" s="302"/>
      <c r="AK248" s="302"/>
      <c r="AL248" s="302"/>
      <c r="AM248" s="302"/>
      <c r="AN248" s="302"/>
      <c r="AO248" s="302"/>
      <c r="AP248" s="302"/>
      <c r="AQ248" s="302"/>
      <c r="AR248" s="302"/>
      <c r="AS248" s="302"/>
      <c r="AT248" s="302"/>
      <c r="AU248" s="302"/>
      <c r="AV248" s="302"/>
      <c r="AW248" s="302"/>
      <c r="AX248" s="302"/>
      <c r="AY248" s="302"/>
      <c r="AZ248" s="302"/>
      <c r="BA248" s="302"/>
      <c r="BB248" s="302"/>
      <c r="BC248" s="302"/>
      <c r="BD248" s="302"/>
      <c r="BE248" s="302"/>
      <c r="BF248" s="302"/>
      <c r="BG248" s="302"/>
      <c r="BH248" s="302"/>
      <c r="BI248" s="302"/>
      <c r="BJ248" s="302"/>
      <c r="BK248" s="302"/>
      <c r="BL248" s="302"/>
      <c r="BM248" s="302"/>
      <c r="BN248" s="302"/>
      <c r="BO248" s="302"/>
      <c r="BP248" s="302"/>
      <c r="BQ248" s="302"/>
      <c r="BR248" s="302"/>
      <c r="BS248" s="302"/>
      <c r="BT248" s="302"/>
      <c r="BU248" s="302"/>
      <c r="BV248" s="302"/>
      <c r="BW248" s="302"/>
      <c r="BX248" s="302"/>
      <c r="BY248" s="302"/>
      <c r="BZ248" s="302"/>
      <c r="CA248" s="302"/>
      <c r="CB248" s="302"/>
      <c r="CC248" s="302"/>
      <c r="CD248" s="302"/>
      <c r="CE248" s="302"/>
      <c r="CF248" s="302"/>
      <c r="CG248" s="302"/>
      <c r="CH248" s="302"/>
      <c r="CI248" s="302"/>
      <c r="CJ248" s="302"/>
      <c r="CK248" s="302"/>
      <c r="CL248" s="302"/>
      <c r="CM248" s="302"/>
      <c r="CN248" s="302"/>
      <c r="CO248" s="302"/>
      <c r="CP248" s="302"/>
      <c r="CQ248" s="302"/>
      <c r="CR248" s="302"/>
      <c r="CS248" s="302"/>
      <c r="CT248" s="302"/>
      <c r="CU248" s="302"/>
      <c r="CV248" s="302"/>
      <c r="CW248" s="302"/>
      <c r="CX248" s="302"/>
      <c r="CY248" s="302"/>
      <c r="CZ248" s="302"/>
      <c r="DA248" s="302"/>
      <c r="DB248" s="302"/>
      <c r="DC248" s="302"/>
      <c r="DD248" s="302"/>
      <c r="DE248" s="302"/>
      <c r="DF248" s="302"/>
      <c r="DG248" s="302"/>
      <c r="DH248" s="302"/>
      <c r="DI248" s="302"/>
      <c r="DJ248" s="302"/>
      <c r="DK248" s="302"/>
      <c r="DL248" s="302"/>
      <c r="DM248" s="302"/>
      <c r="DN248" s="302"/>
      <c r="DO248" s="302"/>
      <c r="DP248" s="302"/>
      <c r="DQ248" s="302"/>
      <c r="DR248" s="302"/>
      <c r="DS248" s="302"/>
      <c r="DT248" s="302"/>
      <c r="DU248" s="302"/>
      <c r="DV248" s="302"/>
      <c r="DW248" s="302"/>
      <c r="DX248" s="302"/>
      <c r="DY248" s="302"/>
      <c r="DZ248" s="302"/>
      <c r="EA248" s="302"/>
      <c r="EB248" s="302"/>
      <c r="EC248" s="302"/>
      <c r="ED248" s="302"/>
      <c r="EE248" s="302"/>
      <c r="EF248" s="302"/>
      <c r="EG248" s="302"/>
      <c r="EH248" s="302"/>
      <c r="EI248" s="302"/>
      <c r="EJ248" s="302"/>
      <c r="EK248" s="310" t="s">
        <v>2</v>
      </c>
      <c r="EL248" s="310"/>
      <c r="EM248" s="310"/>
      <c r="EN248" s="310"/>
    </row>
    <row r="249" spans="1:145" ht="11.25" customHeight="1" x14ac:dyDescent="0.2">
      <c r="A249" s="73" t="s">
        <v>8</v>
      </c>
      <c r="B249" s="74"/>
      <c r="C249" s="75" t="s">
        <v>9</v>
      </c>
      <c r="D249" s="74"/>
      <c r="E249" s="76" t="s">
        <v>10</v>
      </c>
      <c r="F249" s="74"/>
      <c r="G249" s="77" t="s">
        <v>11</v>
      </c>
      <c r="I249" s="125" t="s">
        <v>47</v>
      </c>
      <c r="L249" s="257">
        <v>12</v>
      </c>
      <c r="M249" s="331"/>
      <c r="N249" s="331"/>
      <c r="O249" s="331"/>
      <c r="P249" s="332"/>
      <c r="Q249" s="302"/>
      <c r="R249" s="302"/>
      <c r="S249" s="302"/>
      <c r="T249" s="302"/>
      <c r="U249" s="302"/>
      <c r="V249" s="302"/>
      <c r="W249" s="302"/>
      <c r="X249" s="302"/>
      <c r="Y249" s="302"/>
      <c r="Z249" s="302"/>
      <c r="AA249" s="302"/>
      <c r="AB249" s="302"/>
      <c r="AC249" s="302"/>
      <c r="AD249" s="302"/>
      <c r="AE249" s="302"/>
      <c r="AF249" s="302"/>
      <c r="AG249" s="302"/>
      <c r="AH249" s="302"/>
      <c r="AI249" s="302"/>
      <c r="AJ249" s="302"/>
      <c r="AK249" s="302"/>
      <c r="AL249" s="302"/>
      <c r="AM249" s="302"/>
      <c r="AN249" s="302"/>
      <c r="AO249" s="302"/>
      <c r="AP249" s="302"/>
      <c r="AQ249" s="302"/>
      <c r="AR249" s="302"/>
      <c r="AS249" s="302"/>
      <c r="AT249" s="302"/>
      <c r="AU249" s="302"/>
      <c r="AV249" s="302"/>
      <c r="AW249" s="302"/>
      <c r="AX249" s="302"/>
      <c r="AY249" s="302"/>
      <c r="AZ249" s="302"/>
      <c r="BA249" s="302"/>
      <c r="BB249" s="302"/>
      <c r="BC249" s="302"/>
      <c r="BD249" s="302"/>
      <c r="BE249" s="302"/>
      <c r="BF249" s="302"/>
      <c r="BG249" s="302"/>
      <c r="BH249" s="302"/>
      <c r="BI249" s="302"/>
      <c r="BJ249" s="302"/>
      <c r="BK249" s="302"/>
      <c r="BL249" s="302"/>
      <c r="BM249" s="302"/>
      <c r="BN249" s="302"/>
      <c r="BO249" s="302"/>
      <c r="BP249" s="302"/>
      <c r="BQ249" s="302"/>
      <c r="BR249" s="302"/>
      <c r="BS249" s="302"/>
      <c r="BT249" s="302"/>
      <c r="BU249" s="302"/>
      <c r="BV249" s="302"/>
      <c r="BW249" s="302"/>
      <c r="BX249" s="302"/>
      <c r="BY249" s="302"/>
      <c r="BZ249" s="302"/>
      <c r="CA249" s="302"/>
      <c r="CB249" s="302"/>
      <c r="CC249" s="302"/>
      <c r="CD249" s="302"/>
      <c r="CE249" s="302"/>
      <c r="CF249" s="302"/>
      <c r="CG249" s="302"/>
      <c r="CH249" s="302"/>
      <c r="CI249" s="302"/>
      <c r="CJ249" s="302"/>
      <c r="CK249" s="302"/>
      <c r="CL249" s="302"/>
      <c r="CM249" s="302"/>
      <c r="CN249" s="302"/>
      <c r="CO249" s="302"/>
      <c r="CP249" s="302"/>
      <c r="CQ249" s="302"/>
      <c r="CR249" s="302"/>
      <c r="CS249" s="302"/>
      <c r="CT249" s="302"/>
      <c r="CU249" s="302"/>
      <c r="CV249" s="302"/>
      <c r="CW249" s="302"/>
      <c r="CX249" s="302"/>
      <c r="CY249" s="302"/>
      <c r="CZ249" s="302"/>
      <c r="DA249" s="302"/>
      <c r="DB249" s="302"/>
      <c r="DC249" s="302"/>
      <c r="DD249" s="302"/>
      <c r="DE249" s="302"/>
      <c r="DF249" s="302"/>
      <c r="DG249" s="302"/>
      <c r="DH249" s="302"/>
      <c r="DI249" s="302"/>
      <c r="DJ249" s="302"/>
      <c r="DK249" s="302"/>
      <c r="DL249" s="302"/>
      <c r="DM249" s="302"/>
      <c r="DN249" s="302"/>
      <c r="DO249" s="302"/>
      <c r="DP249" s="302"/>
      <c r="DQ249" s="302"/>
      <c r="DR249" s="302"/>
      <c r="DS249" s="302"/>
      <c r="DT249" s="302"/>
      <c r="DU249" s="302"/>
      <c r="DV249" s="302"/>
      <c r="DW249" s="302"/>
      <c r="DX249" s="302"/>
      <c r="DY249" s="302"/>
      <c r="DZ249" s="302"/>
      <c r="EA249" s="302"/>
      <c r="EB249" s="302"/>
      <c r="EC249" s="302"/>
      <c r="ED249" s="302"/>
      <c r="EE249" s="302"/>
      <c r="EF249" s="302"/>
      <c r="EG249" s="302"/>
      <c r="EH249" s="302"/>
      <c r="EI249" s="302"/>
      <c r="EJ249" s="302"/>
      <c r="EK249" s="335" t="s">
        <v>3</v>
      </c>
      <c r="EL249" s="335"/>
      <c r="EM249" s="335"/>
      <c r="EN249" s="335"/>
    </row>
    <row r="250" spans="1:145" ht="11.25" customHeight="1" x14ac:dyDescent="0.2">
      <c r="A250" s="73" t="s">
        <v>8</v>
      </c>
      <c r="B250" s="74"/>
      <c r="C250" s="75" t="s">
        <v>9</v>
      </c>
      <c r="D250" s="74"/>
      <c r="E250" s="76" t="s">
        <v>10</v>
      </c>
      <c r="F250" s="74"/>
      <c r="G250" s="77" t="s">
        <v>11</v>
      </c>
      <c r="I250" s="125" t="s">
        <v>47</v>
      </c>
      <c r="L250" s="257">
        <v>13</v>
      </c>
      <c r="M250" s="331"/>
      <c r="N250" s="331"/>
      <c r="O250" s="331"/>
      <c r="P250" s="332"/>
      <c r="Q250" s="302"/>
      <c r="R250" s="302"/>
      <c r="S250" s="302"/>
      <c r="T250" s="302"/>
      <c r="U250" s="302"/>
      <c r="V250" s="302"/>
      <c r="W250" s="302"/>
      <c r="X250" s="302"/>
      <c r="Y250" s="302"/>
      <c r="Z250" s="302"/>
      <c r="AA250" s="302"/>
      <c r="AB250" s="302"/>
      <c r="AC250" s="302"/>
      <c r="AD250" s="302"/>
      <c r="AE250" s="302"/>
      <c r="AF250" s="302"/>
      <c r="AG250" s="302"/>
      <c r="AH250" s="302"/>
      <c r="AI250" s="302"/>
      <c r="AJ250" s="302"/>
      <c r="AK250" s="302"/>
      <c r="AL250" s="302"/>
      <c r="AM250" s="302"/>
      <c r="AN250" s="302"/>
      <c r="AO250" s="302"/>
      <c r="AP250" s="302"/>
      <c r="AQ250" s="302"/>
      <c r="AR250" s="302"/>
      <c r="AS250" s="302"/>
      <c r="AT250" s="302"/>
      <c r="AU250" s="302"/>
      <c r="AV250" s="302"/>
      <c r="AW250" s="302"/>
      <c r="AX250" s="302"/>
      <c r="AY250" s="302"/>
      <c r="AZ250" s="302"/>
      <c r="BA250" s="302"/>
      <c r="BB250" s="302"/>
      <c r="BC250" s="302"/>
      <c r="BD250" s="302"/>
      <c r="BE250" s="302"/>
      <c r="BF250" s="302"/>
      <c r="BG250" s="302"/>
      <c r="BH250" s="302"/>
      <c r="BI250" s="302"/>
      <c r="BJ250" s="302"/>
      <c r="BK250" s="302"/>
      <c r="BL250" s="302"/>
      <c r="BM250" s="302"/>
      <c r="BN250" s="302"/>
      <c r="BO250" s="302"/>
      <c r="BP250" s="302"/>
      <c r="BQ250" s="302"/>
      <c r="BR250" s="302"/>
      <c r="BS250" s="302"/>
      <c r="BT250" s="302"/>
      <c r="BU250" s="302"/>
      <c r="BV250" s="302"/>
      <c r="BW250" s="302"/>
      <c r="BX250" s="302"/>
      <c r="BY250" s="302"/>
      <c r="BZ250" s="302"/>
      <c r="CA250" s="302"/>
      <c r="CB250" s="302"/>
      <c r="CC250" s="302"/>
      <c r="CD250" s="302"/>
      <c r="CE250" s="302"/>
      <c r="CF250" s="302"/>
      <c r="CG250" s="302"/>
      <c r="CH250" s="302"/>
      <c r="CI250" s="302"/>
      <c r="CJ250" s="302"/>
      <c r="CK250" s="302"/>
      <c r="CL250" s="302"/>
      <c r="CM250" s="302"/>
      <c r="CN250" s="302"/>
      <c r="CO250" s="302"/>
      <c r="CP250" s="302"/>
      <c r="CQ250" s="302"/>
      <c r="CR250" s="302"/>
      <c r="CS250" s="302"/>
      <c r="CT250" s="302"/>
      <c r="CU250" s="302"/>
      <c r="CV250" s="302"/>
      <c r="CW250" s="302"/>
      <c r="CX250" s="302"/>
      <c r="CY250" s="302"/>
      <c r="CZ250" s="302"/>
      <c r="DA250" s="302"/>
      <c r="DB250" s="302"/>
      <c r="DC250" s="302"/>
      <c r="DD250" s="302"/>
      <c r="DE250" s="302"/>
      <c r="DF250" s="302"/>
      <c r="DG250" s="302"/>
      <c r="DH250" s="302"/>
      <c r="DI250" s="302"/>
      <c r="DJ250" s="302"/>
      <c r="DK250" s="302"/>
      <c r="DL250" s="302"/>
      <c r="DM250" s="302"/>
      <c r="DN250" s="302"/>
      <c r="DO250" s="302"/>
      <c r="DP250" s="302"/>
      <c r="DQ250" s="302"/>
      <c r="DR250" s="302"/>
      <c r="DS250" s="302"/>
      <c r="DT250" s="302"/>
      <c r="DU250" s="302"/>
      <c r="DV250" s="302"/>
      <c r="DW250" s="302"/>
      <c r="DX250" s="302"/>
      <c r="DY250" s="302"/>
      <c r="DZ250" s="302"/>
      <c r="EA250" s="302"/>
      <c r="EB250" s="302"/>
      <c r="EC250" s="302"/>
      <c r="ED250" s="302"/>
      <c r="EE250" s="302"/>
      <c r="EF250" s="302"/>
      <c r="EG250" s="302"/>
      <c r="EH250" s="302"/>
      <c r="EI250" s="302"/>
      <c r="EJ250" s="302"/>
      <c r="EK250" s="335" t="s">
        <v>3</v>
      </c>
      <c r="EL250" s="335"/>
      <c r="EM250" s="335"/>
      <c r="EN250" s="335"/>
      <c r="EO250" s="4" t="s">
        <v>111</v>
      </c>
    </row>
    <row r="251" spans="1:145" ht="11.25" customHeight="1" x14ac:dyDescent="0.2">
      <c r="A251" s="73" t="s">
        <v>8</v>
      </c>
      <c r="B251" s="74"/>
      <c r="C251" s="75" t="s">
        <v>9</v>
      </c>
      <c r="D251" s="74"/>
      <c r="E251" s="76" t="s">
        <v>10</v>
      </c>
      <c r="F251" s="74"/>
      <c r="G251" s="77" t="s">
        <v>11</v>
      </c>
      <c r="I251" s="125" t="s">
        <v>47</v>
      </c>
      <c r="L251" s="257">
        <v>14</v>
      </c>
      <c r="M251" s="331"/>
      <c r="N251" s="331"/>
      <c r="O251" s="331"/>
      <c r="P251" s="332"/>
      <c r="Q251" s="302"/>
      <c r="R251" s="302"/>
      <c r="S251" s="302"/>
      <c r="T251" s="302"/>
      <c r="U251" s="302"/>
      <c r="V251" s="302"/>
      <c r="W251" s="302"/>
      <c r="X251" s="302"/>
      <c r="Y251" s="302"/>
      <c r="Z251" s="302"/>
      <c r="AA251" s="302"/>
      <c r="AB251" s="302"/>
      <c r="AC251" s="302"/>
      <c r="AD251" s="302"/>
      <c r="AE251" s="302"/>
      <c r="AF251" s="302"/>
      <c r="AG251" s="302"/>
      <c r="AH251" s="302"/>
      <c r="AI251" s="302"/>
      <c r="AJ251" s="302"/>
      <c r="AK251" s="302"/>
      <c r="AL251" s="302"/>
      <c r="AM251" s="302"/>
      <c r="AN251" s="302"/>
      <c r="AO251" s="302"/>
      <c r="AP251" s="302"/>
      <c r="AQ251" s="302"/>
      <c r="AR251" s="302"/>
      <c r="AS251" s="302"/>
      <c r="AT251" s="302"/>
      <c r="AU251" s="302"/>
      <c r="AV251" s="302"/>
      <c r="AW251" s="302"/>
      <c r="AX251" s="302"/>
      <c r="AY251" s="302"/>
      <c r="AZ251" s="302"/>
      <c r="BA251" s="302"/>
      <c r="BB251" s="302"/>
      <c r="BC251" s="302"/>
      <c r="BD251" s="302"/>
      <c r="BE251" s="302"/>
      <c r="BF251" s="302"/>
      <c r="BG251" s="302"/>
      <c r="BH251" s="302"/>
      <c r="BI251" s="302"/>
      <c r="BJ251" s="302"/>
      <c r="BK251" s="302"/>
      <c r="BL251" s="302"/>
      <c r="BM251" s="302"/>
      <c r="BN251" s="302"/>
      <c r="BO251" s="302"/>
      <c r="BP251" s="302"/>
      <c r="BQ251" s="302"/>
      <c r="BR251" s="302"/>
      <c r="BS251" s="302"/>
      <c r="BT251" s="302"/>
      <c r="BU251" s="302"/>
      <c r="BV251" s="302"/>
      <c r="BW251" s="302"/>
      <c r="BX251" s="302"/>
      <c r="BY251" s="302"/>
      <c r="BZ251" s="302"/>
      <c r="CA251" s="302"/>
      <c r="CB251" s="302"/>
      <c r="CC251" s="302"/>
      <c r="CD251" s="302"/>
      <c r="CE251" s="302"/>
      <c r="CF251" s="302"/>
      <c r="CG251" s="302"/>
      <c r="CH251" s="302"/>
      <c r="CI251" s="302"/>
      <c r="CJ251" s="302"/>
      <c r="CK251" s="302"/>
      <c r="CL251" s="302"/>
      <c r="CM251" s="302"/>
      <c r="CN251" s="302"/>
      <c r="CO251" s="302"/>
      <c r="CP251" s="302"/>
      <c r="CQ251" s="302"/>
      <c r="CR251" s="302"/>
      <c r="CS251" s="302"/>
      <c r="CT251" s="302"/>
      <c r="CU251" s="302"/>
      <c r="CV251" s="302"/>
      <c r="CW251" s="302"/>
      <c r="CX251" s="302"/>
      <c r="CY251" s="302"/>
      <c r="CZ251" s="302"/>
      <c r="DA251" s="302"/>
      <c r="DB251" s="302"/>
      <c r="DC251" s="302"/>
      <c r="DD251" s="302"/>
      <c r="DE251" s="302"/>
      <c r="DF251" s="302"/>
      <c r="DG251" s="302"/>
      <c r="DH251" s="302"/>
      <c r="DI251" s="302"/>
      <c r="DJ251" s="302"/>
      <c r="DK251" s="302"/>
      <c r="DL251" s="302"/>
      <c r="DM251" s="302"/>
      <c r="DN251" s="302"/>
      <c r="DO251" s="302"/>
      <c r="DP251" s="302"/>
      <c r="DQ251" s="302"/>
      <c r="DR251" s="302"/>
      <c r="DS251" s="302"/>
      <c r="DT251" s="302"/>
      <c r="DU251" s="302"/>
      <c r="DV251" s="302"/>
      <c r="DW251" s="302"/>
      <c r="DX251" s="302"/>
      <c r="DY251" s="302"/>
      <c r="DZ251" s="302"/>
      <c r="EA251" s="302"/>
      <c r="EB251" s="302"/>
      <c r="EC251" s="302"/>
      <c r="ED251" s="302"/>
      <c r="EE251" s="302"/>
      <c r="EF251" s="302"/>
      <c r="EG251" s="302"/>
      <c r="EH251" s="302"/>
      <c r="EI251" s="302"/>
      <c r="EJ251" s="302"/>
      <c r="EK251" s="304" t="s">
        <v>5</v>
      </c>
      <c r="EL251" s="304"/>
      <c r="EM251" s="304"/>
      <c r="EN251" s="304"/>
    </row>
    <row r="252" spans="1:145" ht="11.25" customHeight="1" x14ac:dyDescent="0.2">
      <c r="A252" s="73" t="s">
        <v>8</v>
      </c>
      <c r="B252" s="74"/>
      <c r="C252" s="75" t="s">
        <v>9</v>
      </c>
      <c r="D252" s="74"/>
      <c r="E252" s="76" t="s">
        <v>10</v>
      </c>
      <c r="F252" s="74"/>
      <c r="G252" s="77" t="s">
        <v>11</v>
      </c>
      <c r="I252" s="125" t="s">
        <v>47</v>
      </c>
      <c r="L252" s="257">
        <v>15</v>
      </c>
      <c r="M252" s="331"/>
      <c r="N252" s="331"/>
      <c r="O252" s="331"/>
      <c r="P252" s="332"/>
      <c r="Q252" s="302"/>
      <c r="R252" s="302"/>
      <c r="S252" s="302"/>
      <c r="T252" s="302"/>
      <c r="U252" s="302"/>
      <c r="V252" s="302"/>
      <c r="W252" s="302"/>
      <c r="X252" s="302"/>
      <c r="Y252" s="302"/>
      <c r="Z252" s="302"/>
      <c r="AA252" s="302"/>
      <c r="AB252" s="302"/>
      <c r="AC252" s="302"/>
      <c r="AD252" s="302"/>
      <c r="AE252" s="302"/>
      <c r="AF252" s="302"/>
      <c r="AG252" s="302"/>
      <c r="AH252" s="302"/>
      <c r="AI252" s="302"/>
      <c r="AJ252" s="302"/>
      <c r="AK252" s="302"/>
      <c r="AL252" s="302"/>
      <c r="AM252" s="302"/>
      <c r="AN252" s="302"/>
      <c r="AO252" s="302"/>
      <c r="AP252" s="302"/>
      <c r="AQ252" s="302"/>
      <c r="AR252" s="302"/>
      <c r="AS252" s="302"/>
      <c r="AT252" s="302"/>
      <c r="AU252" s="302"/>
      <c r="AV252" s="302"/>
      <c r="AW252" s="302"/>
      <c r="AX252" s="302"/>
      <c r="AY252" s="302"/>
      <c r="AZ252" s="302"/>
      <c r="BA252" s="302"/>
      <c r="BB252" s="302"/>
      <c r="BC252" s="302"/>
      <c r="BD252" s="302"/>
      <c r="BE252" s="302"/>
      <c r="BF252" s="302"/>
      <c r="BG252" s="302"/>
      <c r="BH252" s="302"/>
      <c r="BI252" s="302"/>
      <c r="BJ252" s="302"/>
      <c r="BK252" s="302"/>
      <c r="BL252" s="302"/>
      <c r="BM252" s="302"/>
      <c r="BN252" s="302"/>
      <c r="BO252" s="302"/>
      <c r="BP252" s="302"/>
      <c r="BQ252" s="302"/>
      <c r="BR252" s="302"/>
      <c r="BS252" s="302"/>
      <c r="BT252" s="302"/>
      <c r="BU252" s="302"/>
      <c r="BV252" s="302"/>
      <c r="BW252" s="302"/>
      <c r="BX252" s="302"/>
      <c r="BY252" s="302"/>
      <c r="BZ252" s="302"/>
      <c r="CA252" s="302"/>
      <c r="CB252" s="302"/>
      <c r="CC252" s="302"/>
      <c r="CD252" s="302"/>
      <c r="CE252" s="302"/>
      <c r="CF252" s="302"/>
      <c r="CG252" s="302"/>
      <c r="CH252" s="302"/>
      <c r="CI252" s="302"/>
      <c r="CJ252" s="302"/>
      <c r="CK252" s="302"/>
      <c r="CL252" s="302"/>
      <c r="CM252" s="302"/>
      <c r="CN252" s="302"/>
      <c r="CO252" s="302"/>
      <c r="CP252" s="302"/>
      <c r="CQ252" s="302"/>
      <c r="CR252" s="302"/>
      <c r="CS252" s="302"/>
      <c r="CT252" s="302"/>
      <c r="CU252" s="302"/>
      <c r="CV252" s="302"/>
      <c r="CW252" s="302"/>
      <c r="CX252" s="302"/>
      <c r="CY252" s="302"/>
      <c r="CZ252" s="302"/>
      <c r="DA252" s="302"/>
      <c r="DB252" s="302"/>
      <c r="DC252" s="302"/>
      <c r="DD252" s="302"/>
      <c r="DE252" s="302"/>
      <c r="DF252" s="302"/>
      <c r="DG252" s="302"/>
      <c r="DH252" s="302"/>
      <c r="DI252" s="302"/>
      <c r="DJ252" s="302"/>
      <c r="DK252" s="302"/>
      <c r="DL252" s="302"/>
      <c r="DM252" s="302"/>
      <c r="DN252" s="302"/>
      <c r="DO252" s="302"/>
      <c r="DP252" s="302"/>
      <c r="DQ252" s="302"/>
      <c r="DR252" s="302"/>
      <c r="DS252" s="302"/>
      <c r="DT252" s="302"/>
      <c r="DU252" s="302"/>
      <c r="DV252" s="302"/>
      <c r="DW252" s="302"/>
      <c r="DX252" s="302"/>
      <c r="DY252" s="302"/>
      <c r="DZ252" s="302"/>
      <c r="EA252" s="302"/>
      <c r="EB252" s="302"/>
      <c r="EC252" s="302"/>
      <c r="ED252" s="302"/>
      <c r="EE252" s="302"/>
      <c r="EF252" s="302"/>
      <c r="EG252" s="302"/>
      <c r="EH252" s="302"/>
      <c r="EI252" s="302"/>
      <c r="EJ252" s="302"/>
      <c r="EK252" s="304" t="s">
        <v>5</v>
      </c>
      <c r="EL252" s="304"/>
      <c r="EM252" s="304"/>
      <c r="EN252" s="304"/>
    </row>
    <row r="253" spans="1:145" ht="11.25" customHeight="1" x14ac:dyDescent="0.2">
      <c r="A253" s="73" t="s">
        <v>8</v>
      </c>
      <c r="B253" s="74"/>
      <c r="C253" s="75" t="s">
        <v>9</v>
      </c>
      <c r="D253" s="74"/>
      <c r="E253" s="76" t="s">
        <v>10</v>
      </c>
      <c r="F253" s="74"/>
      <c r="G253" s="77" t="s">
        <v>11</v>
      </c>
      <c r="I253" s="125" t="s">
        <v>47</v>
      </c>
      <c r="L253" s="257">
        <v>16</v>
      </c>
      <c r="M253" s="331"/>
      <c r="N253" s="331"/>
      <c r="O253" s="331"/>
      <c r="P253" s="332"/>
      <c r="Q253" s="302"/>
      <c r="R253" s="302"/>
      <c r="S253" s="302"/>
      <c r="T253" s="302"/>
      <c r="U253" s="302"/>
      <c r="V253" s="302"/>
      <c r="W253" s="302"/>
      <c r="X253" s="302"/>
      <c r="Y253" s="302"/>
      <c r="Z253" s="302"/>
      <c r="AA253" s="302"/>
      <c r="AB253" s="302"/>
      <c r="AC253" s="302"/>
      <c r="AD253" s="302"/>
      <c r="AE253" s="302"/>
      <c r="AF253" s="302"/>
      <c r="AG253" s="302"/>
      <c r="AH253" s="302"/>
      <c r="AI253" s="302"/>
      <c r="AJ253" s="302"/>
      <c r="AK253" s="302"/>
      <c r="AL253" s="302"/>
      <c r="AM253" s="302"/>
      <c r="AN253" s="302"/>
      <c r="AO253" s="302"/>
      <c r="AP253" s="302"/>
      <c r="AQ253" s="302"/>
      <c r="AR253" s="302"/>
      <c r="AS253" s="302"/>
      <c r="AT253" s="302"/>
      <c r="AU253" s="302"/>
      <c r="AV253" s="302"/>
      <c r="AW253" s="302"/>
      <c r="AX253" s="302"/>
      <c r="AY253" s="302"/>
      <c r="AZ253" s="302"/>
      <c r="BA253" s="302"/>
      <c r="BB253" s="302"/>
      <c r="BC253" s="302"/>
      <c r="BD253" s="302"/>
      <c r="BE253" s="302"/>
      <c r="BF253" s="302"/>
      <c r="BG253" s="302"/>
      <c r="BH253" s="302"/>
      <c r="BI253" s="302"/>
      <c r="BJ253" s="302"/>
      <c r="BK253" s="302"/>
      <c r="BL253" s="302"/>
      <c r="BM253" s="302"/>
      <c r="BN253" s="302"/>
      <c r="BO253" s="302"/>
      <c r="BP253" s="302"/>
      <c r="BQ253" s="302"/>
      <c r="BR253" s="302"/>
      <c r="BS253" s="302"/>
      <c r="BT253" s="302"/>
      <c r="BU253" s="302"/>
      <c r="BV253" s="302"/>
      <c r="BW253" s="302"/>
      <c r="BX253" s="302"/>
      <c r="BY253" s="302"/>
      <c r="BZ253" s="302"/>
      <c r="CA253" s="302"/>
      <c r="CB253" s="302"/>
      <c r="CC253" s="302"/>
      <c r="CD253" s="302"/>
      <c r="CE253" s="302"/>
      <c r="CF253" s="302"/>
      <c r="CG253" s="302"/>
      <c r="CH253" s="302"/>
      <c r="CI253" s="302"/>
      <c r="CJ253" s="302"/>
      <c r="CK253" s="302"/>
      <c r="CL253" s="302"/>
      <c r="CM253" s="302"/>
      <c r="CN253" s="302"/>
      <c r="CO253" s="302"/>
      <c r="CP253" s="302"/>
      <c r="CQ253" s="302"/>
      <c r="CR253" s="302"/>
      <c r="CS253" s="302"/>
      <c r="CT253" s="302"/>
      <c r="CU253" s="302"/>
      <c r="CV253" s="302"/>
      <c r="CW253" s="302"/>
      <c r="CX253" s="302"/>
      <c r="CY253" s="302"/>
      <c r="CZ253" s="302"/>
      <c r="DA253" s="302"/>
      <c r="DB253" s="302"/>
      <c r="DC253" s="302"/>
      <c r="DD253" s="302"/>
      <c r="DE253" s="302"/>
      <c r="DF253" s="302"/>
      <c r="DG253" s="302"/>
      <c r="DH253" s="302"/>
      <c r="DI253" s="302"/>
      <c r="DJ253" s="302"/>
      <c r="DK253" s="302"/>
      <c r="DL253" s="302"/>
      <c r="DM253" s="302"/>
      <c r="DN253" s="302"/>
      <c r="DO253" s="302"/>
      <c r="DP253" s="302"/>
      <c r="DQ253" s="302"/>
      <c r="DR253" s="302"/>
      <c r="DS253" s="302"/>
      <c r="DT253" s="302"/>
      <c r="DU253" s="302"/>
      <c r="DV253" s="302"/>
      <c r="DW253" s="302"/>
      <c r="DX253" s="302"/>
      <c r="DY253" s="302"/>
      <c r="DZ253" s="302"/>
      <c r="EA253" s="302"/>
      <c r="EB253" s="302"/>
      <c r="EC253" s="302"/>
      <c r="ED253" s="302"/>
      <c r="EE253" s="302"/>
      <c r="EF253" s="302"/>
      <c r="EG253" s="302"/>
      <c r="EH253" s="302"/>
      <c r="EI253" s="302"/>
      <c r="EJ253" s="302"/>
      <c r="EK253" s="303" t="s">
        <v>6</v>
      </c>
      <c r="EL253" s="303"/>
      <c r="EM253" s="303"/>
      <c r="EN253" s="303"/>
    </row>
    <row r="254" spans="1:145" ht="11.25" customHeight="1" x14ac:dyDescent="0.2">
      <c r="A254" s="73" t="s">
        <v>8</v>
      </c>
      <c r="B254" s="74"/>
      <c r="C254" s="75" t="s">
        <v>9</v>
      </c>
      <c r="D254" s="74"/>
      <c r="E254" s="76" t="s">
        <v>10</v>
      </c>
      <c r="F254" s="74"/>
      <c r="G254" s="77" t="s">
        <v>11</v>
      </c>
      <c r="I254" s="125" t="s">
        <v>47</v>
      </c>
      <c r="L254" s="257">
        <v>17</v>
      </c>
      <c r="M254" s="331"/>
      <c r="N254" s="331"/>
      <c r="O254" s="331"/>
      <c r="P254" s="332"/>
      <c r="Q254" s="302"/>
      <c r="R254" s="302"/>
      <c r="S254" s="302"/>
      <c r="T254" s="302"/>
      <c r="U254" s="302"/>
      <c r="V254" s="302"/>
      <c r="W254" s="302"/>
      <c r="X254" s="302"/>
      <c r="Y254" s="302"/>
      <c r="Z254" s="302"/>
      <c r="AA254" s="302"/>
      <c r="AB254" s="302"/>
      <c r="AC254" s="302"/>
      <c r="AD254" s="302"/>
      <c r="AE254" s="302"/>
      <c r="AF254" s="302"/>
      <c r="AG254" s="302"/>
      <c r="AH254" s="302"/>
      <c r="AI254" s="302"/>
      <c r="AJ254" s="302"/>
      <c r="AK254" s="302"/>
      <c r="AL254" s="302"/>
      <c r="AM254" s="302"/>
      <c r="AN254" s="302"/>
      <c r="AO254" s="302"/>
      <c r="AP254" s="302"/>
      <c r="AQ254" s="302"/>
      <c r="AR254" s="302"/>
      <c r="AS254" s="302"/>
      <c r="AT254" s="302"/>
      <c r="AU254" s="302"/>
      <c r="AV254" s="302"/>
      <c r="AW254" s="302"/>
      <c r="AX254" s="302"/>
      <c r="AY254" s="302"/>
      <c r="AZ254" s="302"/>
      <c r="BA254" s="302"/>
      <c r="BB254" s="302"/>
      <c r="BC254" s="302"/>
      <c r="BD254" s="302"/>
      <c r="BE254" s="302"/>
      <c r="BF254" s="302"/>
      <c r="BG254" s="302"/>
      <c r="BH254" s="302"/>
      <c r="BI254" s="302"/>
      <c r="BJ254" s="302"/>
      <c r="BK254" s="302"/>
      <c r="BL254" s="302"/>
      <c r="BM254" s="302"/>
      <c r="BN254" s="302"/>
      <c r="BO254" s="302"/>
      <c r="BP254" s="302"/>
      <c r="BQ254" s="302"/>
      <c r="BR254" s="302"/>
      <c r="BS254" s="302"/>
      <c r="BT254" s="302"/>
      <c r="BU254" s="302"/>
      <c r="BV254" s="302"/>
      <c r="BW254" s="302"/>
      <c r="BX254" s="302"/>
      <c r="BY254" s="302"/>
      <c r="BZ254" s="302"/>
      <c r="CA254" s="302"/>
      <c r="CB254" s="302"/>
      <c r="CC254" s="302"/>
      <c r="CD254" s="302"/>
      <c r="CE254" s="302"/>
      <c r="CF254" s="302"/>
      <c r="CG254" s="302"/>
      <c r="CH254" s="302"/>
      <c r="CI254" s="302"/>
      <c r="CJ254" s="302"/>
      <c r="CK254" s="302"/>
      <c r="CL254" s="302"/>
      <c r="CM254" s="302"/>
      <c r="CN254" s="302"/>
      <c r="CO254" s="302"/>
      <c r="CP254" s="302"/>
      <c r="CQ254" s="302"/>
      <c r="CR254" s="302"/>
      <c r="CS254" s="302"/>
      <c r="CT254" s="302"/>
      <c r="CU254" s="302"/>
      <c r="CV254" s="302"/>
      <c r="CW254" s="302"/>
      <c r="CX254" s="302"/>
      <c r="CY254" s="302"/>
      <c r="CZ254" s="302"/>
      <c r="DA254" s="302"/>
      <c r="DB254" s="302"/>
      <c r="DC254" s="302"/>
      <c r="DD254" s="302"/>
      <c r="DE254" s="302"/>
      <c r="DF254" s="302"/>
      <c r="DG254" s="302"/>
      <c r="DH254" s="302"/>
      <c r="DI254" s="302"/>
      <c r="DJ254" s="302"/>
      <c r="DK254" s="302"/>
      <c r="DL254" s="302"/>
      <c r="DM254" s="302"/>
      <c r="DN254" s="302"/>
      <c r="DO254" s="302"/>
      <c r="DP254" s="302"/>
      <c r="DQ254" s="302"/>
      <c r="DR254" s="302"/>
      <c r="DS254" s="302"/>
      <c r="DT254" s="302"/>
      <c r="DU254" s="302"/>
      <c r="DV254" s="302"/>
      <c r="DW254" s="302"/>
      <c r="DX254" s="302"/>
      <c r="DY254" s="302"/>
      <c r="DZ254" s="302"/>
      <c r="EA254" s="302"/>
      <c r="EB254" s="302"/>
      <c r="EC254" s="302"/>
      <c r="ED254" s="302"/>
      <c r="EE254" s="302"/>
      <c r="EF254" s="302"/>
      <c r="EG254" s="302"/>
      <c r="EH254" s="302"/>
      <c r="EI254" s="302"/>
      <c r="EJ254" s="302"/>
      <c r="EK254" s="336" t="s">
        <v>74</v>
      </c>
      <c r="EL254" s="337"/>
      <c r="EM254" s="337"/>
      <c r="EN254" s="338"/>
    </row>
    <row r="257" spans="1:145" ht="11.25" customHeight="1" x14ac:dyDescent="0.2">
      <c r="A257" s="84" t="s">
        <v>115</v>
      </c>
      <c r="B257" s="85"/>
      <c r="C257" s="94"/>
      <c r="D257" s="94"/>
      <c r="E257" s="95"/>
      <c r="F257" s="95"/>
      <c r="G257" s="95"/>
      <c r="H257" s="87"/>
      <c r="I257" s="95"/>
      <c r="J257" s="87"/>
      <c r="K257" s="87"/>
      <c r="L257" s="86" t="s">
        <v>110</v>
      </c>
      <c r="M257" s="87"/>
      <c r="N257" s="87"/>
      <c r="O257" s="87"/>
      <c r="P257" s="87"/>
      <c r="Q257" s="87"/>
      <c r="R257" s="87"/>
      <c r="S257" s="87"/>
      <c r="T257" s="87"/>
      <c r="U257" s="87"/>
    </row>
    <row r="259" spans="1:145" ht="11.25" customHeight="1" x14ac:dyDescent="0.2">
      <c r="A259" s="73" t="s">
        <v>8</v>
      </c>
      <c r="B259" s="74"/>
      <c r="C259" s="75" t="s">
        <v>9</v>
      </c>
      <c r="D259" s="74"/>
      <c r="E259" s="76" t="s">
        <v>10</v>
      </c>
      <c r="F259" s="74"/>
      <c r="G259" s="77" t="s">
        <v>11</v>
      </c>
      <c r="I259" s="125" t="s">
        <v>47</v>
      </c>
      <c r="L259" s="257" t="s">
        <v>0</v>
      </c>
      <c r="M259" s="331"/>
      <c r="N259" s="331"/>
      <c r="O259" s="331"/>
      <c r="P259" s="332"/>
      <c r="Q259" s="334">
        <v>1</v>
      </c>
      <c r="R259" s="334"/>
      <c r="S259" s="334"/>
      <c r="T259" s="334"/>
      <c r="U259" s="334">
        <v>2</v>
      </c>
      <c r="V259" s="334"/>
      <c r="W259" s="334"/>
      <c r="X259" s="334"/>
      <c r="Y259" s="334">
        <v>3</v>
      </c>
      <c r="Z259" s="334"/>
      <c r="AA259" s="334"/>
      <c r="AB259" s="334"/>
      <c r="AC259" s="334">
        <v>4</v>
      </c>
      <c r="AD259" s="334"/>
      <c r="AE259" s="334"/>
      <c r="AF259" s="334"/>
      <c r="AG259" s="334">
        <v>5</v>
      </c>
      <c r="AH259" s="334"/>
      <c r="AI259" s="334"/>
      <c r="AJ259" s="334"/>
      <c r="AK259" s="334">
        <v>6</v>
      </c>
      <c r="AL259" s="334"/>
      <c r="AM259" s="334"/>
      <c r="AN259" s="334"/>
      <c r="AO259" s="334">
        <v>7</v>
      </c>
      <c r="AP259" s="334"/>
      <c r="AQ259" s="334"/>
      <c r="AR259" s="334"/>
      <c r="AS259" s="334">
        <v>8</v>
      </c>
      <c r="AT259" s="334"/>
      <c r="AU259" s="334"/>
      <c r="AV259" s="334"/>
      <c r="AW259" s="334">
        <v>9</v>
      </c>
      <c r="AX259" s="334"/>
      <c r="AY259" s="334"/>
      <c r="AZ259" s="334"/>
      <c r="BA259" s="334">
        <v>10</v>
      </c>
      <c r="BB259" s="334"/>
      <c r="BC259" s="334"/>
      <c r="BD259" s="334"/>
      <c r="BE259" s="334">
        <v>11</v>
      </c>
      <c r="BF259" s="334"/>
      <c r="BG259" s="334"/>
      <c r="BH259" s="334"/>
      <c r="BI259" s="334">
        <v>12</v>
      </c>
      <c r="BJ259" s="334"/>
      <c r="BK259" s="334"/>
      <c r="BL259" s="334"/>
      <c r="BM259" s="334">
        <v>13</v>
      </c>
      <c r="BN259" s="334"/>
      <c r="BO259" s="334"/>
      <c r="BP259" s="334"/>
      <c r="BQ259" s="334">
        <v>14</v>
      </c>
      <c r="BR259" s="334"/>
      <c r="BS259" s="334"/>
      <c r="BT259" s="334"/>
      <c r="BU259" s="334">
        <v>15</v>
      </c>
      <c r="BV259" s="334"/>
      <c r="BW259" s="334"/>
      <c r="BX259" s="334"/>
      <c r="BY259" s="334">
        <v>16</v>
      </c>
      <c r="BZ259" s="334"/>
      <c r="CA259" s="334"/>
      <c r="CB259" s="334"/>
      <c r="CC259" s="334">
        <v>17</v>
      </c>
      <c r="CD259" s="334"/>
      <c r="CE259" s="334"/>
      <c r="CF259" s="334"/>
      <c r="CG259" s="334">
        <v>18</v>
      </c>
      <c r="CH259" s="334"/>
      <c r="CI259" s="334"/>
      <c r="CJ259" s="334"/>
      <c r="CK259" s="334">
        <v>19</v>
      </c>
      <c r="CL259" s="334"/>
      <c r="CM259" s="334"/>
      <c r="CN259" s="334"/>
      <c r="CO259" s="334">
        <v>20</v>
      </c>
      <c r="CP259" s="334"/>
      <c r="CQ259" s="334"/>
      <c r="CR259" s="334"/>
      <c r="CS259" s="334">
        <v>21</v>
      </c>
      <c r="CT259" s="334"/>
      <c r="CU259" s="334"/>
      <c r="CV259" s="334"/>
      <c r="CW259" s="334">
        <v>22</v>
      </c>
      <c r="CX259" s="334"/>
      <c r="CY259" s="334"/>
      <c r="CZ259" s="334"/>
      <c r="DA259" s="334">
        <v>23</v>
      </c>
      <c r="DB259" s="334"/>
      <c r="DC259" s="334"/>
      <c r="DD259" s="334"/>
      <c r="DE259" s="334">
        <v>24</v>
      </c>
      <c r="DF259" s="334"/>
      <c r="DG259" s="334"/>
      <c r="DH259" s="334"/>
      <c r="DI259" s="334">
        <v>25</v>
      </c>
      <c r="DJ259" s="334"/>
      <c r="DK259" s="334"/>
      <c r="DL259" s="334"/>
      <c r="DM259" s="334">
        <v>26</v>
      </c>
      <c r="DN259" s="334"/>
      <c r="DO259" s="334"/>
      <c r="DP259" s="334"/>
      <c r="DQ259" s="334">
        <v>27</v>
      </c>
      <c r="DR259" s="334"/>
      <c r="DS259" s="334"/>
      <c r="DT259" s="334"/>
      <c r="DU259" s="334">
        <v>28</v>
      </c>
      <c r="DV259" s="334"/>
      <c r="DW259" s="334"/>
      <c r="DX259" s="334"/>
      <c r="DY259" s="334">
        <v>29</v>
      </c>
      <c r="DZ259" s="334"/>
      <c r="EA259" s="334"/>
      <c r="EB259" s="334"/>
      <c r="EC259" s="334">
        <v>30</v>
      </c>
      <c r="ED259" s="334"/>
      <c r="EE259" s="334"/>
      <c r="EF259" s="334"/>
      <c r="EG259" s="334">
        <v>31</v>
      </c>
      <c r="EH259" s="334"/>
      <c r="EI259" s="334"/>
      <c r="EJ259" s="334"/>
      <c r="EK259" s="334">
        <v>32</v>
      </c>
      <c r="EL259" s="334"/>
      <c r="EM259" s="334"/>
      <c r="EN259" s="334"/>
    </row>
    <row r="260" spans="1:145" ht="11.25" customHeight="1" x14ac:dyDescent="0.2">
      <c r="A260" s="73" t="s">
        <v>8</v>
      </c>
      <c r="B260" s="74"/>
      <c r="C260" s="75" t="s">
        <v>9</v>
      </c>
      <c r="D260" s="74"/>
      <c r="E260" s="76" t="s">
        <v>10</v>
      </c>
      <c r="F260" s="74"/>
      <c r="G260" s="77" t="s">
        <v>11</v>
      </c>
      <c r="I260" s="125" t="s">
        <v>47</v>
      </c>
      <c r="L260" s="257" t="s">
        <v>1</v>
      </c>
      <c r="M260" s="331"/>
      <c r="N260" s="331"/>
      <c r="O260" s="331"/>
      <c r="P260" s="332"/>
      <c r="Q260" s="309"/>
      <c r="R260" s="309"/>
      <c r="S260" s="309"/>
      <c r="T260" s="309"/>
      <c r="U260" s="309"/>
      <c r="V260" s="309"/>
      <c r="W260" s="309"/>
      <c r="X260" s="309"/>
      <c r="Y260" s="309"/>
      <c r="Z260" s="309"/>
      <c r="AA260" s="309"/>
      <c r="AB260" s="309"/>
      <c r="AC260" s="309"/>
      <c r="AD260" s="309"/>
      <c r="AE260" s="309"/>
      <c r="AF260" s="309"/>
      <c r="AG260" s="309"/>
      <c r="AH260" s="309"/>
      <c r="AI260" s="309"/>
      <c r="AJ260" s="309"/>
      <c r="AK260" s="309"/>
      <c r="AL260" s="309"/>
      <c r="AM260" s="309"/>
      <c r="AN260" s="309"/>
      <c r="AO260" s="309"/>
      <c r="AP260" s="309"/>
      <c r="AQ260" s="309"/>
      <c r="AR260" s="309"/>
      <c r="AS260" s="309"/>
      <c r="AT260" s="309"/>
      <c r="AU260" s="309"/>
      <c r="AV260" s="309"/>
      <c r="AW260" s="309"/>
      <c r="AX260" s="309"/>
      <c r="AY260" s="309"/>
      <c r="AZ260" s="309"/>
      <c r="BA260" s="309"/>
      <c r="BB260" s="309"/>
      <c r="BC260" s="309"/>
      <c r="BD260" s="309"/>
      <c r="BE260" s="309"/>
      <c r="BF260" s="309"/>
      <c r="BG260" s="309"/>
      <c r="BH260" s="309"/>
      <c r="BI260" s="309"/>
      <c r="BJ260" s="309"/>
      <c r="BK260" s="309"/>
      <c r="BL260" s="309"/>
      <c r="BM260" s="309"/>
      <c r="BN260" s="309"/>
      <c r="BO260" s="309"/>
      <c r="BP260" s="309"/>
      <c r="BQ260" s="309"/>
      <c r="BR260" s="309"/>
      <c r="BS260" s="309"/>
      <c r="BT260" s="309"/>
      <c r="BU260" s="309"/>
      <c r="BV260" s="309"/>
      <c r="BW260" s="309"/>
      <c r="BX260" s="309"/>
      <c r="BY260" s="309"/>
      <c r="BZ260" s="309"/>
      <c r="CA260" s="309"/>
      <c r="CB260" s="309"/>
      <c r="CC260" s="309"/>
      <c r="CD260" s="309"/>
      <c r="CE260" s="309"/>
      <c r="CF260" s="309"/>
      <c r="CG260" s="309"/>
      <c r="CH260" s="309"/>
      <c r="CI260" s="309"/>
      <c r="CJ260" s="309"/>
      <c r="CK260" s="309"/>
      <c r="CL260" s="309"/>
      <c r="CM260" s="309"/>
      <c r="CN260" s="309"/>
      <c r="CO260" s="309"/>
      <c r="CP260" s="309"/>
      <c r="CQ260" s="309"/>
      <c r="CR260" s="309"/>
      <c r="CS260" s="309"/>
      <c r="CT260" s="309"/>
      <c r="CU260" s="309"/>
      <c r="CV260" s="309"/>
      <c r="CW260" s="309"/>
      <c r="CX260" s="309"/>
      <c r="CY260" s="309"/>
      <c r="CZ260" s="309"/>
      <c r="DA260" s="309"/>
      <c r="DB260" s="309"/>
      <c r="DC260" s="309"/>
      <c r="DD260" s="309"/>
      <c r="DE260" s="309"/>
      <c r="DF260" s="309"/>
      <c r="DG260" s="309"/>
      <c r="DH260" s="309"/>
      <c r="DI260" s="309"/>
      <c r="DJ260" s="309"/>
      <c r="DK260" s="309"/>
      <c r="DL260" s="309"/>
      <c r="DM260" s="309"/>
      <c r="DN260" s="309"/>
      <c r="DO260" s="309"/>
      <c r="DP260" s="309"/>
      <c r="DQ260" s="309"/>
      <c r="DR260" s="309"/>
      <c r="DS260" s="309"/>
      <c r="DT260" s="309"/>
      <c r="DU260" s="309"/>
      <c r="DV260" s="309"/>
      <c r="DW260" s="309"/>
      <c r="DX260" s="309"/>
      <c r="DY260" s="309"/>
      <c r="DZ260" s="309"/>
      <c r="EA260" s="309"/>
      <c r="EB260" s="309"/>
      <c r="EC260" s="309"/>
      <c r="ED260" s="309"/>
      <c r="EE260" s="309"/>
      <c r="EF260" s="309"/>
      <c r="EG260" s="309"/>
      <c r="EH260" s="309"/>
      <c r="EI260" s="309"/>
      <c r="EJ260" s="309"/>
      <c r="EK260" s="309"/>
      <c r="EL260" s="309"/>
      <c r="EM260" s="309"/>
      <c r="EN260" s="309"/>
    </row>
    <row r="261" spans="1:145" ht="11.25" customHeight="1" x14ac:dyDescent="0.2">
      <c r="A261" s="73" t="s">
        <v>8</v>
      </c>
      <c r="B261" s="74"/>
      <c r="C261" s="75" t="s">
        <v>9</v>
      </c>
      <c r="D261" s="74"/>
      <c r="E261" s="76" t="s">
        <v>10</v>
      </c>
      <c r="F261" s="74"/>
      <c r="G261" s="77" t="s">
        <v>11</v>
      </c>
      <c r="I261" s="125" t="s">
        <v>47</v>
      </c>
      <c r="L261" s="257" t="s">
        <v>109</v>
      </c>
      <c r="M261" s="331"/>
      <c r="N261" s="331"/>
      <c r="O261" s="331"/>
      <c r="P261" s="332"/>
      <c r="Q261" s="257"/>
      <c r="R261" s="331"/>
      <c r="S261" s="331"/>
      <c r="T261" s="331"/>
      <c r="U261" s="331"/>
      <c r="V261" s="331"/>
      <c r="W261" s="331"/>
      <c r="X261" s="331"/>
      <c r="Y261" s="331"/>
      <c r="Z261" s="331"/>
      <c r="AA261" s="331"/>
      <c r="AB261" s="331"/>
      <c r="AC261" s="331"/>
      <c r="AD261" s="331"/>
      <c r="AE261" s="331"/>
      <c r="AF261" s="331"/>
      <c r="AG261" s="331"/>
      <c r="AH261" s="331"/>
      <c r="AI261" s="331"/>
      <c r="AJ261" s="331"/>
      <c r="AK261" s="331"/>
      <c r="AL261" s="331"/>
      <c r="AM261" s="331"/>
      <c r="AN261" s="331"/>
      <c r="AO261" s="331"/>
      <c r="AP261" s="331"/>
      <c r="AQ261" s="331"/>
      <c r="AR261" s="331"/>
      <c r="AS261" s="331"/>
      <c r="AT261" s="331"/>
      <c r="AU261" s="331"/>
      <c r="AV261" s="331"/>
      <c r="AW261" s="331"/>
      <c r="AX261" s="331"/>
      <c r="AY261" s="331"/>
      <c r="AZ261" s="331"/>
      <c r="BA261" s="331"/>
      <c r="BB261" s="331"/>
      <c r="BC261" s="331"/>
      <c r="BD261" s="331"/>
      <c r="BE261" s="331"/>
      <c r="BF261" s="331"/>
      <c r="BG261" s="331"/>
      <c r="BH261" s="331"/>
      <c r="BI261" s="331"/>
      <c r="BJ261" s="331"/>
      <c r="BK261" s="331"/>
      <c r="BL261" s="331"/>
      <c r="BM261" s="331"/>
      <c r="BN261" s="331"/>
      <c r="BO261" s="331"/>
      <c r="BP261" s="331"/>
      <c r="BQ261" s="331"/>
      <c r="BR261" s="331"/>
      <c r="BS261" s="331"/>
      <c r="BT261" s="331"/>
      <c r="BU261" s="331"/>
      <c r="BV261" s="331"/>
      <c r="BW261" s="331"/>
      <c r="BX261" s="331"/>
      <c r="BY261" s="331"/>
      <c r="BZ261" s="331"/>
      <c r="CA261" s="331"/>
      <c r="CB261" s="331"/>
      <c r="CC261" s="331"/>
      <c r="CD261" s="331"/>
      <c r="CE261" s="331"/>
      <c r="CF261" s="331"/>
      <c r="CG261" s="331"/>
      <c r="CH261" s="331"/>
      <c r="CI261" s="331"/>
      <c r="CJ261" s="331"/>
      <c r="CK261" s="331"/>
      <c r="CL261" s="331"/>
      <c r="CM261" s="331"/>
      <c r="CN261" s="331"/>
      <c r="CO261" s="331"/>
      <c r="CP261" s="331"/>
      <c r="CQ261" s="331"/>
      <c r="CR261" s="331"/>
      <c r="CS261" s="331"/>
      <c r="CT261" s="331"/>
      <c r="CU261" s="331"/>
      <c r="CV261" s="331"/>
      <c r="CW261" s="331"/>
      <c r="CX261" s="331"/>
      <c r="CY261" s="331"/>
      <c r="CZ261" s="331"/>
      <c r="DA261" s="331"/>
      <c r="DB261" s="331"/>
      <c r="DC261" s="331"/>
      <c r="DD261" s="331"/>
      <c r="DE261" s="331"/>
      <c r="DF261" s="331"/>
      <c r="DG261" s="331"/>
      <c r="DH261" s="331"/>
      <c r="DI261" s="331"/>
      <c r="DJ261" s="331"/>
      <c r="DK261" s="331"/>
      <c r="DL261" s="331"/>
      <c r="DM261" s="331"/>
      <c r="DN261" s="331"/>
      <c r="DO261" s="331"/>
      <c r="DP261" s="331"/>
      <c r="DQ261" s="331"/>
      <c r="DR261" s="331"/>
      <c r="DS261" s="331"/>
      <c r="DT261" s="331"/>
      <c r="DU261" s="331"/>
      <c r="DV261" s="331"/>
      <c r="DW261" s="331"/>
      <c r="DX261" s="331"/>
      <c r="DY261" s="331"/>
      <c r="DZ261" s="331"/>
      <c r="EA261" s="331"/>
      <c r="EB261" s="331"/>
      <c r="EC261" s="331"/>
      <c r="ED261" s="331"/>
      <c r="EE261" s="331"/>
      <c r="EF261" s="331"/>
      <c r="EG261" s="331"/>
      <c r="EH261" s="331"/>
      <c r="EI261" s="331"/>
      <c r="EJ261" s="331"/>
      <c r="EK261" s="331"/>
      <c r="EL261" s="331"/>
      <c r="EM261" s="331"/>
      <c r="EN261" s="331"/>
    </row>
    <row r="262" spans="1:145" ht="11.25" customHeight="1" x14ac:dyDescent="0.2">
      <c r="A262" s="73" t="s">
        <v>8</v>
      </c>
      <c r="B262" s="74"/>
      <c r="C262" s="75" t="s">
        <v>9</v>
      </c>
      <c r="D262" s="74"/>
      <c r="E262" s="76" t="s">
        <v>10</v>
      </c>
      <c r="F262" s="74"/>
      <c r="G262" s="77" t="s">
        <v>11</v>
      </c>
      <c r="I262" s="125" t="s">
        <v>47</v>
      </c>
      <c r="L262" s="257">
        <v>1</v>
      </c>
      <c r="M262" s="331"/>
      <c r="N262" s="331"/>
      <c r="O262" s="331"/>
      <c r="P262" s="332"/>
      <c r="Q262" s="302"/>
      <c r="R262" s="302"/>
      <c r="S262" s="302"/>
      <c r="T262" s="302"/>
      <c r="U262" s="302"/>
      <c r="V262" s="302"/>
      <c r="W262" s="302"/>
      <c r="X262" s="302"/>
      <c r="Y262" s="302"/>
      <c r="Z262" s="302"/>
      <c r="AA262" s="302"/>
      <c r="AB262" s="302"/>
      <c r="AC262" s="302"/>
      <c r="AD262" s="302"/>
      <c r="AE262" s="302"/>
      <c r="AF262" s="302"/>
      <c r="AG262" s="302"/>
      <c r="AH262" s="302"/>
      <c r="AI262" s="302"/>
      <c r="AJ262" s="302"/>
      <c r="AK262" s="302"/>
      <c r="AL262" s="302"/>
      <c r="AM262" s="302"/>
      <c r="AN262" s="302"/>
      <c r="AO262" s="302"/>
      <c r="AP262" s="302"/>
      <c r="AQ262" s="302"/>
      <c r="AR262" s="302"/>
      <c r="AS262" s="302"/>
      <c r="AT262" s="302"/>
      <c r="AU262" s="302"/>
      <c r="AV262" s="302"/>
      <c r="AW262" s="302"/>
      <c r="AX262" s="302"/>
      <c r="AY262" s="302"/>
      <c r="AZ262" s="302"/>
      <c r="BA262" s="302"/>
      <c r="BB262" s="302"/>
      <c r="BC262" s="302"/>
      <c r="BD262" s="302"/>
      <c r="BE262" s="302"/>
      <c r="BF262" s="302"/>
      <c r="BG262" s="302"/>
      <c r="BH262" s="302"/>
      <c r="BI262" s="302"/>
      <c r="BJ262" s="302"/>
      <c r="BK262" s="302"/>
      <c r="BL262" s="302"/>
      <c r="BM262" s="302"/>
      <c r="BN262" s="302"/>
      <c r="BO262" s="302"/>
      <c r="BP262" s="302"/>
      <c r="BQ262" s="302"/>
      <c r="BR262" s="302"/>
      <c r="BS262" s="302"/>
      <c r="BT262" s="302"/>
      <c r="BU262" s="302"/>
      <c r="BV262" s="302"/>
      <c r="BW262" s="302"/>
      <c r="BX262" s="302"/>
      <c r="BY262" s="302"/>
      <c r="BZ262" s="302"/>
      <c r="CA262" s="302"/>
      <c r="CB262" s="302"/>
      <c r="CC262" s="302"/>
      <c r="CD262" s="302"/>
      <c r="CE262" s="302"/>
      <c r="CF262" s="302"/>
      <c r="CG262" s="302"/>
      <c r="CH262" s="302"/>
      <c r="CI262" s="302"/>
      <c r="CJ262" s="302"/>
      <c r="CK262" s="302"/>
      <c r="CL262" s="302"/>
      <c r="CM262" s="302"/>
      <c r="CN262" s="302"/>
      <c r="CO262" s="302"/>
      <c r="CP262" s="302"/>
      <c r="CQ262" s="302"/>
      <c r="CR262" s="302"/>
      <c r="CS262" s="302"/>
      <c r="CT262" s="302"/>
      <c r="CU262" s="302"/>
      <c r="CV262" s="302"/>
      <c r="CW262" s="302"/>
      <c r="CX262" s="302"/>
      <c r="CY262" s="302"/>
      <c r="CZ262" s="302"/>
      <c r="DA262" s="302"/>
      <c r="DB262" s="302"/>
      <c r="DC262" s="302"/>
      <c r="DD262" s="302"/>
      <c r="DE262" s="302"/>
      <c r="DF262" s="302"/>
      <c r="DG262" s="302"/>
      <c r="DH262" s="302"/>
      <c r="DI262" s="302"/>
      <c r="DJ262" s="302"/>
      <c r="DK262" s="302"/>
      <c r="DL262" s="302"/>
      <c r="DM262" s="302"/>
      <c r="DN262" s="302"/>
      <c r="DO262" s="302"/>
      <c r="DP262" s="302"/>
      <c r="DQ262" s="302"/>
      <c r="DR262" s="302"/>
      <c r="DS262" s="302"/>
      <c r="DT262" s="302"/>
      <c r="DU262" s="302"/>
      <c r="DV262" s="302"/>
      <c r="DW262" s="302"/>
      <c r="DX262" s="302"/>
      <c r="DY262" s="302"/>
      <c r="DZ262" s="302"/>
      <c r="EA262" s="302"/>
      <c r="EB262" s="302"/>
      <c r="EC262" s="302"/>
      <c r="ED262" s="302"/>
      <c r="EE262" s="302"/>
      <c r="EF262" s="302"/>
      <c r="EG262" s="302"/>
      <c r="EH262" s="302"/>
      <c r="EI262" s="302"/>
      <c r="EJ262" s="302"/>
      <c r="EK262" s="336" t="s">
        <v>74</v>
      </c>
      <c r="EL262" s="337"/>
      <c r="EM262" s="337"/>
      <c r="EN262" s="338"/>
      <c r="EO262" s="4" t="s">
        <v>112</v>
      </c>
    </row>
    <row r="263" spans="1:145" ht="11.25" customHeight="1" x14ac:dyDescent="0.2">
      <c r="A263" s="73" t="s">
        <v>8</v>
      </c>
      <c r="B263" s="74"/>
      <c r="C263" s="75" t="s">
        <v>9</v>
      </c>
      <c r="D263" s="74"/>
      <c r="E263" s="76" t="s">
        <v>10</v>
      </c>
      <c r="F263" s="74"/>
      <c r="G263" s="77" t="s">
        <v>11</v>
      </c>
      <c r="I263" s="125" t="s">
        <v>47</v>
      </c>
      <c r="L263" s="257">
        <v>2</v>
      </c>
      <c r="M263" s="331"/>
      <c r="N263" s="331"/>
      <c r="O263" s="331"/>
      <c r="P263" s="332"/>
      <c r="Q263" s="302"/>
      <c r="R263" s="302"/>
      <c r="S263" s="302"/>
      <c r="T263" s="302"/>
      <c r="U263" s="302"/>
      <c r="V263" s="302"/>
      <c r="W263" s="302"/>
      <c r="X263" s="302"/>
      <c r="Y263" s="302"/>
      <c r="Z263" s="302"/>
      <c r="AA263" s="302"/>
      <c r="AB263" s="302"/>
      <c r="AC263" s="302"/>
      <c r="AD263" s="302"/>
      <c r="AE263" s="302"/>
      <c r="AF263" s="302"/>
      <c r="AG263" s="302"/>
      <c r="AH263" s="302"/>
      <c r="AI263" s="302"/>
      <c r="AJ263" s="302"/>
      <c r="AK263" s="302"/>
      <c r="AL263" s="302"/>
      <c r="AM263" s="302"/>
      <c r="AN263" s="302"/>
      <c r="AO263" s="302"/>
      <c r="AP263" s="302"/>
      <c r="AQ263" s="302"/>
      <c r="AR263" s="302"/>
      <c r="AS263" s="302"/>
      <c r="AT263" s="302"/>
      <c r="AU263" s="302"/>
      <c r="AV263" s="302"/>
      <c r="AW263" s="302"/>
      <c r="AX263" s="302"/>
      <c r="AY263" s="302"/>
      <c r="AZ263" s="302"/>
      <c r="BA263" s="302"/>
      <c r="BB263" s="302"/>
      <c r="BC263" s="302"/>
      <c r="BD263" s="302"/>
      <c r="BE263" s="302"/>
      <c r="BF263" s="302"/>
      <c r="BG263" s="302"/>
      <c r="BH263" s="302"/>
      <c r="BI263" s="302"/>
      <c r="BJ263" s="302"/>
      <c r="BK263" s="302"/>
      <c r="BL263" s="302"/>
      <c r="BM263" s="302"/>
      <c r="BN263" s="302"/>
      <c r="BO263" s="302"/>
      <c r="BP263" s="302"/>
      <c r="BQ263" s="302"/>
      <c r="BR263" s="302"/>
      <c r="BS263" s="302"/>
      <c r="BT263" s="302"/>
      <c r="BU263" s="302"/>
      <c r="BV263" s="302"/>
      <c r="BW263" s="302"/>
      <c r="BX263" s="302"/>
      <c r="BY263" s="302"/>
      <c r="BZ263" s="302"/>
      <c r="CA263" s="302"/>
      <c r="CB263" s="302"/>
      <c r="CC263" s="302"/>
      <c r="CD263" s="302"/>
      <c r="CE263" s="302"/>
      <c r="CF263" s="302"/>
      <c r="CG263" s="302"/>
      <c r="CH263" s="302"/>
      <c r="CI263" s="302"/>
      <c r="CJ263" s="302"/>
      <c r="CK263" s="302"/>
      <c r="CL263" s="302"/>
      <c r="CM263" s="302"/>
      <c r="CN263" s="302"/>
      <c r="CO263" s="302"/>
      <c r="CP263" s="302"/>
      <c r="CQ263" s="302"/>
      <c r="CR263" s="302"/>
      <c r="CS263" s="302"/>
      <c r="CT263" s="302"/>
      <c r="CU263" s="302"/>
      <c r="CV263" s="302"/>
      <c r="CW263" s="302"/>
      <c r="CX263" s="302"/>
      <c r="CY263" s="302"/>
      <c r="CZ263" s="302"/>
      <c r="DA263" s="302"/>
      <c r="DB263" s="302"/>
      <c r="DC263" s="302"/>
      <c r="DD263" s="302"/>
      <c r="DE263" s="302"/>
      <c r="DF263" s="302"/>
      <c r="DG263" s="302"/>
      <c r="DH263" s="302"/>
      <c r="DI263" s="302"/>
      <c r="DJ263" s="302"/>
      <c r="DK263" s="302"/>
      <c r="DL263" s="302"/>
      <c r="DM263" s="302"/>
      <c r="DN263" s="302"/>
      <c r="DO263" s="302"/>
      <c r="DP263" s="302"/>
      <c r="DQ263" s="302"/>
      <c r="DR263" s="302"/>
      <c r="DS263" s="302"/>
      <c r="DT263" s="302"/>
      <c r="DU263" s="302"/>
      <c r="DV263" s="302"/>
      <c r="DW263" s="302"/>
      <c r="DX263" s="302"/>
      <c r="DY263" s="302"/>
      <c r="DZ263" s="302"/>
      <c r="EA263" s="302"/>
      <c r="EB263" s="302"/>
      <c r="EC263" s="302"/>
      <c r="ED263" s="302"/>
      <c r="EE263" s="302"/>
      <c r="EF263" s="302"/>
      <c r="EG263" s="302"/>
      <c r="EH263" s="302"/>
      <c r="EI263" s="302"/>
      <c r="EJ263" s="302"/>
      <c r="EK263" s="333" t="s">
        <v>100</v>
      </c>
      <c r="EL263" s="333"/>
      <c r="EM263" s="333"/>
      <c r="EN263" s="333"/>
    </row>
    <row r="264" spans="1:145" ht="11.25" customHeight="1" x14ac:dyDescent="0.2">
      <c r="A264" s="73" t="s">
        <v>8</v>
      </c>
      <c r="B264" s="74"/>
      <c r="C264" s="75" t="s">
        <v>9</v>
      </c>
      <c r="D264" s="74"/>
      <c r="E264" s="76" t="s">
        <v>10</v>
      </c>
      <c r="F264" s="74"/>
      <c r="G264" s="77" t="s">
        <v>11</v>
      </c>
      <c r="I264" s="125" t="s">
        <v>47</v>
      </c>
      <c r="L264" s="257">
        <v>3</v>
      </c>
      <c r="M264" s="331"/>
      <c r="N264" s="331"/>
      <c r="O264" s="331"/>
      <c r="P264" s="332"/>
      <c r="Q264" s="302"/>
      <c r="R264" s="302"/>
      <c r="S264" s="302"/>
      <c r="T264" s="302"/>
      <c r="U264" s="302"/>
      <c r="V264" s="302"/>
      <c r="W264" s="302"/>
      <c r="X264" s="302"/>
      <c r="Y264" s="302"/>
      <c r="Z264" s="302"/>
      <c r="AA264" s="302"/>
      <c r="AB264" s="302"/>
      <c r="AC264" s="302"/>
      <c r="AD264" s="302"/>
      <c r="AE264" s="302"/>
      <c r="AF264" s="302"/>
      <c r="AG264" s="302"/>
      <c r="AH264" s="302"/>
      <c r="AI264" s="302"/>
      <c r="AJ264" s="302"/>
      <c r="AK264" s="302"/>
      <c r="AL264" s="302"/>
      <c r="AM264" s="302"/>
      <c r="AN264" s="302"/>
      <c r="AO264" s="302"/>
      <c r="AP264" s="302"/>
      <c r="AQ264" s="302"/>
      <c r="AR264" s="302"/>
      <c r="AS264" s="302"/>
      <c r="AT264" s="302"/>
      <c r="AU264" s="302"/>
      <c r="AV264" s="302"/>
      <c r="AW264" s="302"/>
      <c r="AX264" s="302"/>
      <c r="AY264" s="302"/>
      <c r="AZ264" s="302"/>
      <c r="BA264" s="302"/>
      <c r="BB264" s="302"/>
      <c r="BC264" s="302"/>
      <c r="BD264" s="302"/>
      <c r="BE264" s="302"/>
      <c r="BF264" s="302"/>
      <c r="BG264" s="302"/>
      <c r="BH264" s="302"/>
      <c r="BI264" s="302"/>
      <c r="BJ264" s="302"/>
      <c r="BK264" s="302"/>
      <c r="BL264" s="302"/>
      <c r="BM264" s="302"/>
      <c r="BN264" s="302"/>
      <c r="BO264" s="302"/>
      <c r="BP264" s="302"/>
      <c r="BQ264" s="302"/>
      <c r="BR264" s="302"/>
      <c r="BS264" s="302"/>
      <c r="BT264" s="302"/>
      <c r="BU264" s="302"/>
      <c r="BV264" s="302"/>
      <c r="BW264" s="302"/>
      <c r="BX264" s="302"/>
      <c r="BY264" s="302"/>
      <c r="BZ264" s="302"/>
      <c r="CA264" s="302"/>
      <c r="CB264" s="302"/>
      <c r="CC264" s="302"/>
      <c r="CD264" s="302"/>
      <c r="CE264" s="302"/>
      <c r="CF264" s="302"/>
      <c r="CG264" s="302"/>
      <c r="CH264" s="302"/>
      <c r="CI264" s="302"/>
      <c r="CJ264" s="302"/>
      <c r="CK264" s="302"/>
      <c r="CL264" s="302"/>
      <c r="CM264" s="302"/>
      <c r="CN264" s="302"/>
      <c r="CO264" s="302"/>
      <c r="CP264" s="302"/>
      <c r="CQ264" s="302"/>
      <c r="CR264" s="302"/>
      <c r="CS264" s="302"/>
      <c r="CT264" s="302"/>
      <c r="CU264" s="302"/>
      <c r="CV264" s="302"/>
      <c r="CW264" s="302"/>
      <c r="CX264" s="302"/>
      <c r="CY264" s="302"/>
      <c r="CZ264" s="302"/>
      <c r="DA264" s="302"/>
      <c r="DB264" s="302"/>
      <c r="DC264" s="302"/>
      <c r="DD264" s="302"/>
      <c r="DE264" s="302"/>
      <c r="DF264" s="302"/>
      <c r="DG264" s="302"/>
      <c r="DH264" s="302"/>
      <c r="DI264" s="302"/>
      <c r="DJ264" s="302"/>
      <c r="DK264" s="302"/>
      <c r="DL264" s="302"/>
      <c r="DM264" s="302"/>
      <c r="DN264" s="302"/>
      <c r="DO264" s="302"/>
      <c r="DP264" s="302"/>
      <c r="DQ264" s="302"/>
      <c r="DR264" s="302"/>
      <c r="DS264" s="302"/>
      <c r="DT264" s="302"/>
      <c r="DU264" s="302"/>
      <c r="DV264" s="302"/>
      <c r="DW264" s="302"/>
      <c r="DX264" s="302"/>
      <c r="DY264" s="302"/>
      <c r="DZ264" s="302"/>
      <c r="EA264" s="302"/>
      <c r="EB264" s="302"/>
      <c r="EC264" s="302"/>
      <c r="ED264" s="302"/>
      <c r="EE264" s="302"/>
      <c r="EF264" s="302"/>
      <c r="EG264" s="302"/>
      <c r="EH264" s="302"/>
      <c r="EI264" s="302"/>
      <c r="EJ264" s="302"/>
      <c r="EK264" s="333" t="s">
        <v>100</v>
      </c>
      <c r="EL264" s="333"/>
      <c r="EM264" s="333"/>
      <c r="EN264" s="333"/>
    </row>
    <row r="265" spans="1:145" ht="11.25" customHeight="1" x14ac:dyDescent="0.2">
      <c r="A265" s="73" t="s">
        <v>8</v>
      </c>
      <c r="B265" s="74"/>
      <c r="C265" s="75" t="s">
        <v>9</v>
      </c>
      <c r="D265" s="74"/>
      <c r="E265" s="76" t="s">
        <v>10</v>
      </c>
      <c r="F265" s="74"/>
      <c r="G265" s="77" t="s">
        <v>11</v>
      </c>
      <c r="I265" s="125" t="s">
        <v>47</v>
      </c>
      <c r="L265" s="257">
        <v>4</v>
      </c>
      <c r="M265" s="331"/>
      <c r="N265" s="331"/>
      <c r="O265" s="331"/>
      <c r="P265" s="332"/>
      <c r="Q265" s="302"/>
      <c r="R265" s="302"/>
      <c r="S265" s="302"/>
      <c r="T265" s="302"/>
      <c r="U265" s="302"/>
      <c r="V265" s="302"/>
      <c r="W265" s="302"/>
      <c r="X265" s="302"/>
      <c r="Y265" s="302"/>
      <c r="Z265" s="302"/>
      <c r="AA265" s="302"/>
      <c r="AB265" s="302"/>
      <c r="AC265" s="302"/>
      <c r="AD265" s="302"/>
      <c r="AE265" s="302"/>
      <c r="AF265" s="302"/>
      <c r="AG265" s="302"/>
      <c r="AH265" s="302"/>
      <c r="AI265" s="302"/>
      <c r="AJ265" s="302"/>
      <c r="AK265" s="302"/>
      <c r="AL265" s="302"/>
      <c r="AM265" s="302"/>
      <c r="AN265" s="302"/>
      <c r="AO265" s="302"/>
      <c r="AP265" s="302"/>
      <c r="AQ265" s="302"/>
      <c r="AR265" s="302"/>
      <c r="AS265" s="302"/>
      <c r="AT265" s="302"/>
      <c r="AU265" s="302"/>
      <c r="AV265" s="302"/>
      <c r="AW265" s="302"/>
      <c r="AX265" s="302"/>
      <c r="AY265" s="302"/>
      <c r="AZ265" s="302"/>
      <c r="BA265" s="302"/>
      <c r="BB265" s="302"/>
      <c r="BC265" s="302"/>
      <c r="BD265" s="302"/>
      <c r="BE265" s="302"/>
      <c r="BF265" s="302"/>
      <c r="BG265" s="302"/>
      <c r="BH265" s="302"/>
      <c r="BI265" s="302"/>
      <c r="BJ265" s="302"/>
      <c r="BK265" s="302"/>
      <c r="BL265" s="302"/>
      <c r="BM265" s="302"/>
      <c r="BN265" s="302"/>
      <c r="BO265" s="302"/>
      <c r="BP265" s="302"/>
      <c r="BQ265" s="302"/>
      <c r="BR265" s="302"/>
      <c r="BS265" s="302"/>
      <c r="BT265" s="302"/>
      <c r="BU265" s="302"/>
      <c r="BV265" s="302"/>
      <c r="BW265" s="302"/>
      <c r="BX265" s="302"/>
      <c r="BY265" s="302"/>
      <c r="BZ265" s="302"/>
      <c r="CA265" s="302"/>
      <c r="CB265" s="302"/>
      <c r="CC265" s="302"/>
      <c r="CD265" s="302"/>
      <c r="CE265" s="302"/>
      <c r="CF265" s="302"/>
      <c r="CG265" s="302"/>
      <c r="CH265" s="302"/>
      <c r="CI265" s="302"/>
      <c r="CJ265" s="302"/>
      <c r="CK265" s="302"/>
      <c r="CL265" s="302"/>
      <c r="CM265" s="302"/>
      <c r="CN265" s="302"/>
      <c r="CO265" s="302"/>
      <c r="CP265" s="302"/>
      <c r="CQ265" s="302"/>
      <c r="CR265" s="302"/>
      <c r="CS265" s="302"/>
      <c r="CT265" s="302"/>
      <c r="CU265" s="302"/>
      <c r="CV265" s="302"/>
      <c r="CW265" s="302"/>
      <c r="CX265" s="302"/>
      <c r="CY265" s="302"/>
      <c r="CZ265" s="302"/>
      <c r="DA265" s="302"/>
      <c r="DB265" s="302"/>
      <c r="DC265" s="302"/>
      <c r="DD265" s="302"/>
      <c r="DE265" s="302"/>
      <c r="DF265" s="302"/>
      <c r="DG265" s="302"/>
      <c r="DH265" s="302"/>
      <c r="DI265" s="302"/>
      <c r="DJ265" s="302"/>
      <c r="DK265" s="302"/>
      <c r="DL265" s="302"/>
      <c r="DM265" s="302"/>
      <c r="DN265" s="302"/>
      <c r="DO265" s="302"/>
      <c r="DP265" s="302"/>
      <c r="DQ265" s="302"/>
      <c r="DR265" s="302"/>
      <c r="DS265" s="302"/>
      <c r="DT265" s="302"/>
      <c r="DU265" s="302"/>
      <c r="DV265" s="302"/>
      <c r="DW265" s="302"/>
      <c r="DX265" s="302"/>
      <c r="DY265" s="302"/>
      <c r="DZ265" s="302"/>
      <c r="EA265" s="302"/>
      <c r="EB265" s="302"/>
      <c r="EC265" s="302"/>
      <c r="ED265" s="302"/>
      <c r="EE265" s="302"/>
      <c r="EF265" s="302"/>
      <c r="EG265" s="302"/>
      <c r="EH265" s="302"/>
      <c r="EI265" s="302"/>
      <c r="EJ265" s="302"/>
      <c r="EK265" s="333" t="s">
        <v>100</v>
      </c>
      <c r="EL265" s="333"/>
      <c r="EM265" s="333"/>
      <c r="EN265" s="333"/>
    </row>
    <row r="266" spans="1:145" ht="11.25" customHeight="1" x14ac:dyDescent="0.2">
      <c r="A266" s="73" t="s">
        <v>8</v>
      </c>
      <c r="B266" s="74"/>
      <c r="C266" s="75" t="s">
        <v>9</v>
      </c>
      <c r="D266" s="74"/>
      <c r="E266" s="76" t="s">
        <v>10</v>
      </c>
      <c r="F266" s="74"/>
      <c r="G266" s="77" t="s">
        <v>11</v>
      </c>
      <c r="I266" s="125" t="s">
        <v>47</v>
      </c>
      <c r="L266" s="257">
        <v>5</v>
      </c>
      <c r="M266" s="331"/>
      <c r="N266" s="331"/>
      <c r="O266" s="331"/>
      <c r="P266" s="332"/>
      <c r="Q266" s="302"/>
      <c r="R266" s="302"/>
      <c r="S266" s="302"/>
      <c r="T266" s="302"/>
      <c r="U266" s="302"/>
      <c r="V266" s="302"/>
      <c r="W266" s="302"/>
      <c r="X266" s="302"/>
      <c r="Y266" s="302"/>
      <c r="Z266" s="302"/>
      <c r="AA266" s="302"/>
      <c r="AB266" s="302"/>
      <c r="AC266" s="302"/>
      <c r="AD266" s="302"/>
      <c r="AE266" s="302"/>
      <c r="AF266" s="302"/>
      <c r="AG266" s="302"/>
      <c r="AH266" s="302"/>
      <c r="AI266" s="302"/>
      <c r="AJ266" s="302"/>
      <c r="AK266" s="302"/>
      <c r="AL266" s="302"/>
      <c r="AM266" s="302"/>
      <c r="AN266" s="302"/>
      <c r="AO266" s="302"/>
      <c r="AP266" s="302"/>
      <c r="AQ266" s="302"/>
      <c r="AR266" s="302"/>
      <c r="AS266" s="302"/>
      <c r="AT266" s="302"/>
      <c r="AU266" s="302"/>
      <c r="AV266" s="302"/>
      <c r="AW266" s="302"/>
      <c r="AX266" s="302"/>
      <c r="AY266" s="302"/>
      <c r="AZ266" s="302"/>
      <c r="BA266" s="302"/>
      <c r="BB266" s="302"/>
      <c r="BC266" s="302"/>
      <c r="BD266" s="302"/>
      <c r="BE266" s="302"/>
      <c r="BF266" s="302"/>
      <c r="BG266" s="302"/>
      <c r="BH266" s="302"/>
      <c r="BI266" s="302"/>
      <c r="BJ266" s="302"/>
      <c r="BK266" s="302"/>
      <c r="BL266" s="302"/>
      <c r="BM266" s="302"/>
      <c r="BN266" s="302"/>
      <c r="BO266" s="302"/>
      <c r="BP266" s="302"/>
      <c r="BQ266" s="302"/>
      <c r="BR266" s="302"/>
      <c r="BS266" s="302"/>
      <c r="BT266" s="302"/>
      <c r="BU266" s="302"/>
      <c r="BV266" s="302"/>
      <c r="BW266" s="302"/>
      <c r="BX266" s="302"/>
      <c r="BY266" s="302"/>
      <c r="BZ266" s="302"/>
      <c r="CA266" s="302"/>
      <c r="CB266" s="302"/>
      <c r="CC266" s="302"/>
      <c r="CD266" s="302"/>
      <c r="CE266" s="302"/>
      <c r="CF266" s="302"/>
      <c r="CG266" s="302"/>
      <c r="CH266" s="302"/>
      <c r="CI266" s="302"/>
      <c r="CJ266" s="302"/>
      <c r="CK266" s="302"/>
      <c r="CL266" s="302"/>
      <c r="CM266" s="302"/>
      <c r="CN266" s="302"/>
      <c r="CO266" s="302"/>
      <c r="CP266" s="302"/>
      <c r="CQ266" s="302"/>
      <c r="CR266" s="302"/>
      <c r="CS266" s="302"/>
      <c r="CT266" s="302"/>
      <c r="CU266" s="302"/>
      <c r="CV266" s="302"/>
      <c r="CW266" s="302"/>
      <c r="CX266" s="302"/>
      <c r="CY266" s="302"/>
      <c r="CZ266" s="302"/>
      <c r="DA266" s="302"/>
      <c r="DB266" s="302"/>
      <c r="DC266" s="302"/>
      <c r="DD266" s="302"/>
      <c r="DE266" s="302"/>
      <c r="DF266" s="302"/>
      <c r="DG266" s="302"/>
      <c r="DH266" s="302"/>
      <c r="DI266" s="302"/>
      <c r="DJ266" s="302"/>
      <c r="DK266" s="302"/>
      <c r="DL266" s="302"/>
      <c r="DM266" s="302"/>
      <c r="DN266" s="302"/>
      <c r="DO266" s="302"/>
      <c r="DP266" s="302"/>
      <c r="DQ266" s="302"/>
      <c r="DR266" s="302"/>
      <c r="DS266" s="302"/>
      <c r="DT266" s="302"/>
      <c r="DU266" s="302"/>
      <c r="DV266" s="302"/>
      <c r="DW266" s="302"/>
      <c r="DX266" s="302"/>
      <c r="DY266" s="302"/>
      <c r="DZ266" s="302"/>
      <c r="EA266" s="302"/>
      <c r="EB266" s="302"/>
      <c r="EC266" s="302"/>
      <c r="ED266" s="302"/>
      <c r="EE266" s="302"/>
      <c r="EF266" s="302"/>
      <c r="EG266" s="302"/>
      <c r="EH266" s="302"/>
      <c r="EI266" s="302"/>
      <c r="EJ266" s="302"/>
      <c r="EK266" s="310" t="s">
        <v>2</v>
      </c>
      <c r="EL266" s="310"/>
      <c r="EM266" s="310"/>
      <c r="EN266" s="310"/>
    </row>
    <row r="267" spans="1:145" ht="11.25" customHeight="1" x14ac:dyDescent="0.2">
      <c r="A267" s="73" t="s">
        <v>8</v>
      </c>
      <c r="B267" s="74"/>
      <c r="C267" s="75" t="s">
        <v>9</v>
      </c>
      <c r="D267" s="74"/>
      <c r="E267" s="76" t="s">
        <v>10</v>
      </c>
      <c r="F267" s="74"/>
      <c r="G267" s="77" t="s">
        <v>11</v>
      </c>
      <c r="I267" s="125" t="s">
        <v>47</v>
      </c>
      <c r="L267" s="257">
        <v>6</v>
      </c>
      <c r="M267" s="331"/>
      <c r="N267" s="331"/>
      <c r="O267" s="331"/>
      <c r="P267" s="332"/>
      <c r="Q267" s="302"/>
      <c r="R267" s="302"/>
      <c r="S267" s="302"/>
      <c r="T267" s="302"/>
      <c r="U267" s="302"/>
      <c r="V267" s="302"/>
      <c r="W267" s="302"/>
      <c r="X267" s="302"/>
      <c r="Y267" s="302"/>
      <c r="Z267" s="302"/>
      <c r="AA267" s="302"/>
      <c r="AB267" s="302"/>
      <c r="AC267" s="302"/>
      <c r="AD267" s="302"/>
      <c r="AE267" s="302"/>
      <c r="AF267" s="302"/>
      <c r="AG267" s="302"/>
      <c r="AH267" s="302"/>
      <c r="AI267" s="302"/>
      <c r="AJ267" s="302"/>
      <c r="AK267" s="302"/>
      <c r="AL267" s="302"/>
      <c r="AM267" s="302"/>
      <c r="AN267" s="302"/>
      <c r="AO267" s="302"/>
      <c r="AP267" s="302"/>
      <c r="AQ267" s="302"/>
      <c r="AR267" s="302"/>
      <c r="AS267" s="302"/>
      <c r="AT267" s="302"/>
      <c r="AU267" s="302"/>
      <c r="AV267" s="302"/>
      <c r="AW267" s="302"/>
      <c r="AX267" s="302"/>
      <c r="AY267" s="302"/>
      <c r="AZ267" s="302"/>
      <c r="BA267" s="302"/>
      <c r="BB267" s="302"/>
      <c r="BC267" s="302"/>
      <c r="BD267" s="302"/>
      <c r="BE267" s="302"/>
      <c r="BF267" s="302"/>
      <c r="BG267" s="302"/>
      <c r="BH267" s="302"/>
      <c r="BI267" s="302"/>
      <c r="BJ267" s="302"/>
      <c r="BK267" s="302"/>
      <c r="BL267" s="302"/>
      <c r="BM267" s="302"/>
      <c r="BN267" s="302"/>
      <c r="BO267" s="302"/>
      <c r="BP267" s="302"/>
      <c r="BQ267" s="302"/>
      <c r="BR267" s="302"/>
      <c r="BS267" s="302"/>
      <c r="BT267" s="302"/>
      <c r="BU267" s="302"/>
      <c r="BV267" s="302"/>
      <c r="BW267" s="302"/>
      <c r="BX267" s="302"/>
      <c r="BY267" s="302"/>
      <c r="BZ267" s="302"/>
      <c r="CA267" s="302"/>
      <c r="CB267" s="302"/>
      <c r="CC267" s="302"/>
      <c r="CD267" s="302"/>
      <c r="CE267" s="302"/>
      <c r="CF267" s="302"/>
      <c r="CG267" s="302"/>
      <c r="CH267" s="302"/>
      <c r="CI267" s="302"/>
      <c r="CJ267" s="302"/>
      <c r="CK267" s="302"/>
      <c r="CL267" s="302"/>
      <c r="CM267" s="302"/>
      <c r="CN267" s="302"/>
      <c r="CO267" s="302"/>
      <c r="CP267" s="302"/>
      <c r="CQ267" s="302"/>
      <c r="CR267" s="302"/>
      <c r="CS267" s="302"/>
      <c r="CT267" s="302"/>
      <c r="CU267" s="302"/>
      <c r="CV267" s="302"/>
      <c r="CW267" s="302"/>
      <c r="CX267" s="302"/>
      <c r="CY267" s="302"/>
      <c r="CZ267" s="302"/>
      <c r="DA267" s="302"/>
      <c r="DB267" s="302"/>
      <c r="DC267" s="302"/>
      <c r="DD267" s="302"/>
      <c r="DE267" s="302"/>
      <c r="DF267" s="302"/>
      <c r="DG267" s="302"/>
      <c r="DH267" s="302"/>
      <c r="DI267" s="302"/>
      <c r="DJ267" s="302"/>
      <c r="DK267" s="302"/>
      <c r="DL267" s="302"/>
      <c r="DM267" s="302"/>
      <c r="DN267" s="302"/>
      <c r="DO267" s="302"/>
      <c r="DP267" s="302"/>
      <c r="DQ267" s="302"/>
      <c r="DR267" s="302"/>
      <c r="DS267" s="302"/>
      <c r="DT267" s="302"/>
      <c r="DU267" s="302"/>
      <c r="DV267" s="302"/>
      <c r="DW267" s="302"/>
      <c r="DX267" s="302"/>
      <c r="DY267" s="302"/>
      <c r="DZ267" s="302"/>
      <c r="EA267" s="302"/>
      <c r="EB267" s="302"/>
      <c r="EC267" s="302"/>
      <c r="ED267" s="302"/>
      <c r="EE267" s="302"/>
      <c r="EF267" s="302"/>
      <c r="EG267" s="302"/>
      <c r="EH267" s="302"/>
      <c r="EI267" s="302"/>
      <c r="EJ267" s="302"/>
      <c r="EK267" s="310" t="s">
        <v>2</v>
      </c>
      <c r="EL267" s="310"/>
      <c r="EM267" s="310"/>
      <c r="EN267" s="310"/>
    </row>
    <row r="268" spans="1:145" ht="11.25" customHeight="1" x14ac:dyDescent="0.2">
      <c r="A268" s="73" t="s">
        <v>8</v>
      </c>
      <c r="B268" s="74"/>
      <c r="C268" s="75" t="s">
        <v>9</v>
      </c>
      <c r="D268" s="74"/>
      <c r="E268" s="76" t="s">
        <v>10</v>
      </c>
      <c r="F268" s="74"/>
      <c r="G268" s="77" t="s">
        <v>11</v>
      </c>
      <c r="I268" s="125" t="s">
        <v>47</v>
      </c>
      <c r="L268" s="257">
        <v>7</v>
      </c>
      <c r="M268" s="331"/>
      <c r="N268" s="331"/>
      <c r="O268" s="331"/>
      <c r="P268" s="332"/>
      <c r="Q268" s="302"/>
      <c r="R268" s="302"/>
      <c r="S268" s="302"/>
      <c r="T268" s="302"/>
      <c r="U268" s="302"/>
      <c r="V268" s="302"/>
      <c r="W268" s="302"/>
      <c r="X268" s="302"/>
      <c r="Y268" s="302"/>
      <c r="Z268" s="302"/>
      <c r="AA268" s="302"/>
      <c r="AB268" s="302"/>
      <c r="AC268" s="302"/>
      <c r="AD268" s="302"/>
      <c r="AE268" s="302"/>
      <c r="AF268" s="302"/>
      <c r="AG268" s="302"/>
      <c r="AH268" s="302"/>
      <c r="AI268" s="302"/>
      <c r="AJ268" s="302"/>
      <c r="AK268" s="302"/>
      <c r="AL268" s="302"/>
      <c r="AM268" s="302"/>
      <c r="AN268" s="302"/>
      <c r="AO268" s="302"/>
      <c r="AP268" s="302"/>
      <c r="AQ268" s="302"/>
      <c r="AR268" s="302"/>
      <c r="AS268" s="302"/>
      <c r="AT268" s="302"/>
      <c r="AU268" s="302"/>
      <c r="AV268" s="302"/>
      <c r="AW268" s="302"/>
      <c r="AX268" s="302"/>
      <c r="AY268" s="302"/>
      <c r="AZ268" s="302"/>
      <c r="BA268" s="302"/>
      <c r="BB268" s="302"/>
      <c r="BC268" s="302"/>
      <c r="BD268" s="302"/>
      <c r="BE268" s="302"/>
      <c r="BF268" s="302"/>
      <c r="BG268" s="302"/>
      <c r="BH268" s="302"/>
      <c r="BI268" s="302"/>
      <c r="BJ268" s="302"/>
      <c r="BK268" s="302"/>
      <c r="BL268" s="302"/>
      <c r="BM268" s="302"/>
      <c r="BN268" s="302"/>
      <c r="BO268" s="302"/>
      <c r="BP268" s="302"/>
      <c r="BQ268" s="302"/>
      <c r="BR268" s="302"/>
      <c r="BS268" s="302"/>
      <c r="BT268" s="302"/>
      <c r="BU268" s="302"/>
      <c r="BV268" s="302"/>
      <c r="BW268" s="302"/>
      <c r="BX268" s="302"/>
      <c r="BY268" s="302"/>
      <c r="BZ268" s="302"/>
      <c r="CA268" s="302"/>
      <c r="CB268" s="302"/>
      <c r="CC268" s="302"/>
      <c r="CD268" s="302"/>
      <c r="CE268" s="302"/>
      <c r="CF268" s="302"/>
      <c r="CG268" s="302"/>
      <c r="CH268" s="302"/>
      <c r="CI268" s="302"/>
      <c r="CJ268" s="302"/>
      <c r="CK268" s="302"/>
      <c r="CL268" s="302"/>
      <c r="CM268" s="302"/>
      <c r="CN268" s="302"/>
      <c r="CO268" s="302"/>
      <c r="CP268" s="302"/>
      <c r="CQ268" s="302"/>
      <c r="CR268" s="302"/>
      <c r="CS268" s="302"/>
      <c r="CT268" s="302"/>
      <c r="CU268" s="302"/>
      <c r="CV268" s="302"/>
      <c r="CW268" s="302"/>
      <c r="CX268" s="302"/>
      <c r="CY268" s="302"/>
      <c r="CZ268" s="302"/>
      <c r="DA268" s="302"/>
      <c r="DB268" s="302"/>
      <c r="DC268" s="302"/>
      <c r="DD268" s="302"/>
      <c r="DE268" s="302"/>
      <c r="DF268" s="302"/>
      <c r="DG268" s="302"/>
      <c r="DH268" s="302"/>
      <c r="DI268" s="302"/>
      <c r="DJ268" s="302"/>
      <c r="DK268" s="302"/>
      <c r="DL268" s="302"/>
      <c r="DM268" s="302"/>
      <c r="DN268" s="302"/>
      <c r="DO268" s="302"/>
      <c r="DP268" s="302"/>
      <c r="DQ268" s="302"/>
      <c r="DR268" s="302"/>
      <c r="DS268" s="302"/>
      <c r="DT268" s="302"/>
      <c r="DU268" s="302"/>
      <c r="DV268" s="302"/>
      <c r="DW268" s="302"/>
      <c r="DX268" s="302"/>
      <c r="DY268" s="302"/>
      <c r="DZ268" s="302"/>
      <c r="EA268" s="302"/>
      <c r="EB268" s="302"/>
      <c r="EC268" s="302"/>
      <c r="ED268" s="302"/>
      <c r="EE268" s="302"/>
      <c r="EF268" s="302"/>
      <c r="EG268" s="302"/>
      <c r="EH268" s="302"/>
      <c r="EI268" s="302"/>
      <c r="EJ268" s="302"/>
      <c r="EK268" s="310" t="s">
        <v>2</v>
      </c>
      <c r="EL268" s="310"/>
      <c r="EM268" s="310"/>
      <c r="EN268" s="310"/>
    </row>
    <row r="269" spans="1:145" ht="11.25" customHeight="1" x14ac:dyDescent="0.2">
      <c r="A269" s="73" t="s">
        <v>8</v>
      </c>
      <c r="B269" s="74"/>
      <c r="C269" s="75" t="s">
        <v>9</v>
      </c>
      <c r="D269" s="74"/>
      <c r="E269" s="76" t="s">
        <v>10</v>
      </c>
      <c r="F269" s="74"/>
      <c r="G269" s="77" t="s">
        <v>11</v>
      </c>
      <c r="I269" s="125" t="s">
        <v>47</v>
      </c>
      <c r="L269" s="257">
        <v>8</v>
      </c>
      <c r="M269" s="331"/>
      <c r="N269" s="331"/>
      <c r="O269" s="331"/>
      <c r="P269" s="332"/>
      <c r="Q269" s="302"/>
      <c r="R269" s="302"/>
      <c r="S269" s="302"/>
      <c r="T269" s="302"/>
      <c r="U269" s="302"/>
      <c r="V269" s="302"/>
      <c r="W269" s="302"/>
      <c r="X269" s="302"/>
      <c r="Y269" s="302"/>
      <c r="Z269" s="302"/>
      <c r="AA269" s="302"/>
      <c r="AB269" s="302"/>
      <c r="AC269" s="302"/>
      <c r="AD269" s="302"/>
      <c r="AE269" s="302"/>
      <c r="AF269" s="302"/>
      <c r="AG269" s="302"/>
      <c r="AH269" s="302"/>
      <c r="AI269" s="302"/>
      <c r="AJ269" s="302"/>
      <c r="AK269" s="302"/>
      <c r="AL269" s="302"/>
      <c r="AM269" s="302"/>
      <c r="AN269" s="302"/>
      <c r="AO269" s="302"/>
      <c r="AP269" s="302"/>
      <c r="AQ269" s="302"/>
      <c r="AR269" s="302"/>
      <c r="AS269" s="302"/>
      <c r="AT269" s="302"/>
      <c r="AU269" s="302"/>
      <c r="AV269" s="302"/>
      <c r="AW269" s="302"/>
      <c r="AX269" s="302"/>
      <c r="AY269" s="302"/>
      <c r="AZ269" s="302"/>
      <c r="BA269" s="302"/>
      <c r="BB269" s="302"/>
      <c r="BC269" s="302"/>
      <c r="BD269" s="302"/>
      <c r="BE269" s="302"/>
      <c r="BF269" s="302"/>
      <c r="BG269" s="302"/>
      <c r="BH269" s="302"/>
      <c r="BI269" s="302"/>
      <c r="BJ269" s="302"/>
      <c r="BK269" s="302"/>
      <c r="BL269" s="302"/>
      <c r="BM269" s="302"/>
      <c r="BN269" s="302"/>
      <c r="BO269" s="302"/>
      <c r="BP269" s="302"/>
      <c r="BQ269" s="302"/>
      <c r="BR269" s="302"/>
      <c r="BS269" s="302"/>
      <c r="BT269" s="302"/>
      <c r="BU269" s="302"/>
      <c r="BV269" s="302"/>
      <c r="BW269" s="302"/>
      <c r="BX269" s="302"/>
      <c r="BY269" s="302"/>
      <c r="BZ269" s="302"/>
      <c r="CA269" s="302"/>
      <c r="CB269" s="302"/>
      <c r="CC269" s="302"/>
      <c r="CD269" s="302"/>
      <c r="CE269" s="302"/>
      <c r="CF269" s="302"/>
      <c r="CG269" s="302"/>
      <c r="CH269" s="302"/>
      <c r="CI269" s="302"/>
      <c r="CJ269" s="302"/>
      <c r="CK269" s="302"/>
      <c r="CL269" s="302"/>
      <c r="CM269" s="302"/>
      <c r="CN269" s="302"/>
      <c r="CO269" s="302"/>
      <c r="CP269" s="302"/>
      <c r="CQ269" s="302"/>
      <c r="CR269" s="302"/>
      <c r="CS269" s="302"/>
      <c r="CT269" s="302"/>
      <c r="CU269" s="302"/>
      <c r="CV269" s="302"/>
      <c r="CW269" s="302"/>
      <c r="CX269" s="302"/>
      <c r="CY269" s="302"/>
      <c r="CZ269" s="302"/>
      <c r="DA269" s="302"/>
      <c r="DB269" s="302"/>
      <c r="DC269" s="302"/>
      <c r="DD269" s="302"/>
      <c r="DE269" s="302"/>
      <c r="DF269" s="302"/>
      <c r="DG269" s="302"/>
      <c r="DH269" s="302"/>
      <c r="DI269" s="302"/>
      <c r="DJ269" s="302"/>
      <c r="DK269" s="302"/>
      <c r="DL269" s="302"/>
      <c r="DM269" s="302"/>
      <c r="DN269" s="302"/>
      <c r="DO269" s="302"/>
      <c r="DP269" s="302"/>
      <c r="DQ269" s="302"/>
      <c r="DR269" s="302"/>
      <c r="DS269" s="302"/>
      <c r="DT269" s="302"/>
      <c r="DU269" s="302"/>
      <c r="DV269" s="302"/>
      <c r="DW269" s="302"/>
      <c r="DX269" s="302"/>
      <c r="DY269" s="302"/>
      <c r="DZ269" s="302"/>
      <c r="EA269" s="302"/>
      <c r="EB269" s="302"/>
      <c r="EC269" s="302"/>
      <c r="ED269" s="302"/>
      <c r="EE269" s="302"/>
      <c r="EF269" s="302"/>
      <c r="EG269" s="302"/>
      <c r="EH269" s="302"/>
      <c r="EI269" s="302"/>
      <c r="EJ269" s="302"/>
      <c r="EK269" s="335" t="s">
        <v>3</v>
      </c>
      <c r="EL269" s="335"/>
      <c r="EM269" s="335"/>
      <c r="EN269" s="335"/>
    </row>
    <row r="270" spans="1:145" ht="11.25" customHeight="1" x14ac:dyDescent="0.2">
      <c r="A270" s="73" t="s">
        <v>8</v>
      </c>
      <c r="B270" s="74"/>
      <c r="C270" s="75" t="s">
        <v>9</v>
      </c>
      <c r="D270" s="74"/>
      <c r="E270" s="76" t="s">
        <v>10</v>
      </c>
      <c r="F270" s="74"/>
      <c r="G270" s="77" t="s">
        <v>11</v>
      </c>
      <c r="I270" s="125" t="s">
        <v>47</v>
      </c>
      <c r="L270" s="257">
        <v>9</v>
      </c>
      <c r="M270" s="331"/>
      <c r="N270" s="331"/>
      <c r="O270" s="331"/>
      <c r="P270" s="332"/>
      <c r="Q270" s="302"/>
      <c r="R270" s="302"/>
      <c r="S270" s="302"/>
      <c r="T270" s="302"/>
      <c r="U270" s="302"/>
      <c r="V270" s="302"/>
      <c r="W270" s="302"/>
      <c r="X270" s="302"/>
      <c r="Y270" s="302"/>
      <c r="Z270" s="302"/>
      <c r="AA270" s="302"/>
      <c r="AB270" s="302"/>
      <c r="AC270" s="302"/>
      <c r="AD270" s="302"/>
      <c r="AE270" s="302"/>
      <c r="AF270" s="302"/>
      <c r="AG270" s="302"/>
      <c r="AH270" s="302"/>
      <c r="AI270" s="302"/>
      <c r="AJ270" s="302"/>
      <c r="AK270" s="302"/>
      <c r="AL270" s="302"/>
      <c r="AM270" s="302"/>
      <c r="AN270" s="302"/>
      <c r="AO270" s="302"/>
      <c r="AP270" s="302"/>
      <c r="AQ270" s="302"/>
      <c r="AR270" s="302"/>
      <c r="AS270" s="302"/>
      <c r="AT270" s="302"/>
      <c r="AU270" s="302"/>
      <c r="AV270" s="302"/>
      <c r="AW270" s="302"/>
      <c r="AX270" s="302"/>
      <c r="AY270" s="302"/>
      <c r="AZ270" s="302"/>
      <c r="BA270" s="302"/>
      <c r="BB270" s="302"/>
      <c r="BC270" s="302"/>
      <c r="BD270" s="302"/>
      <c r="BE270" s="302"/>
      <c r="BF270" s="302"/>
      <c r="BG270" s="302"/>
      <c r="BH270" s="302"/>
      <c r="BI270" s="302"/>
      <c r="BJ270" s="302"/>
      <c r="BK270" s="302"/>
      <c r="BL270" s="302"/>
      <c r="BM270" s="302"/>
      <c r="BN270" s="302"/>
      <c r="BO270" s="302"/>
      <c r="BP270" s="302"/>
      <c r="BQ270" s="302"/>
      <c r="BR270" s="302"/>
      <c r="BS270" s="302"/>
      <c r="BT270" s="302"/>
      <c r="BU270" s="302"/>
      <c r="BV270" s="302"/>
      <c r="BW270" s="302"/>
      <c r="BX270" s="302"/>
      <c r="BY270" s="302"/>
      <c r="BZ270" s="302"/>
      <c r="CA270" s="302"/>
      <c r="CB270" s="302"/>
      <c r="CC270" s="302"/>
      <c r="CD270" s="302"/>
      <c r="CE270" s="302"/>
      <c r="CF270" s="302"/>
      <c r="CG270" s="302"/>
      <c r="CH270" s="302"/>
      <c r="CI270" s="302"/>
      <c r="CJ270" s="302"/>
      <c r="CK270" s="302"/>
      <c r="CL270" s="302"/>
      <c r="CM270" s="302"/>
      <c r="CN270" s="302"/>
      <c r="CO270" s="302"/>
      <c r="CP270" s="302"/>
      <c r="CQ270" s="302"/>
      <c r="CR270" s="302"/>
      <c r="CS270" s="302"/>
      <c r="CT270" s="302"/>
      <c r="CU270" s="302"/>
      <c r="CV270" s="302"/>
      <c r="CW270" s="302"/>
      <c r="CX270" s="302"/>
      <c r="CY270" s="302"/>
      <c r="CZ270" s="302"/>
      <c r="DA270" s="302"/>
      <c r="DB270" s="302"/>
      <c r="DC270" s="302"/>
      <c r="DD270" s="302"/>
      <c r="DE270" s="302"/>
      <c r="DF270" s="302"/>
      <c r="DG270" s="302"/>
      <c r="DH270" s="302"/>
      <c r="DI270" s="302"/>
      <c r="DJ270" s="302"/>
      <c r="DK270" s="302"/>
      <c r="DL270" s="302"/>
      <c r="DM270" s="302"/>
      <c r="DN270" s="302"/>
      <c r="DO270" s="302"/>
      <c r="DP270" s="302"/>
      <c r="DQ270" s="302"/>
      <c r="DR270" s="302"/>
      <c r="DS270" s="302"/>
      <c r="DT270" s="302"/>
      <c r="DU270" s="302"/>
      <c r="DV270" s="302"/>
      <c r="DW270" s="302"/>
      <c r="DX270" s="302"/>
      <c r="DY270" s="302"/>
      <c r="DZ270" s="302"/>
      <c r="EA270" s="302"/>
      <c r="EB270" s="302"/>
      <c r="EC270" s="302"/>
      <c r="ED270" s="302"/>
      <c r="EE270" s="302"/>
      <c r="EF270" s="302"/>
      <c r="EG270" s="302"/>
      <c r="EH270" s="302"/>
      <c r="EI270" s="302"/>
      <c r="EJ270" s="302"/>
      <c r="EK270" s="304" t="s">
        <v>5</v>
      </c>
      <c r="EL270" s="304"/>
      <c r="EM270" s="304"/>
      <c r="EN270" s="304"/>
    </row>
    <row r="271" spans="1:145" ht="11.25" customHeight="1" x14ac:dyDescent="0.2">
      <c r="A271" s="73" t="s">
        <v>8</v>
      </c>
      <c r="B271" s="74"/>
      <c r="C271" s="75" t="s">
        <v>9</v>
      </c>
      <c r="D271" s="74"/>
      <c r="E271" s="76" t="s">
        <v>10</v>
      </c>
      <c r="F271" s="74"/>
      <c r="G271" s="77" t="s">
        <v>11</v>
      </c>
      <c r="I271" s="125" t="s">
        <v>47</v>
      </c>
      <c r="L271" s="257">
        <v>10</v>
      </c>
      <c r="M271" s="331"/>
      <c r="N271" s="331"/>
      <c r="O271" s="331"/>
      <c r="P271" s="332"/>
      <c r="Q271" s="302"/>
      <c r="R271" s="302"/>
      <c r="S271" s="302"/>
      <c r="T271" s="302"/>
      <c r="U271" s="302"/>
      <c r="V271" s="302"/>
      <c r="W271" s="302"/>
      <c r="X271" s="302"/>
      <c r="Y271" s="302"/>
      <c r="Z271" s="302"/>
      <c r="AA271" s="302"/>
      <c r="AB271" s="302"/>
      <c r="AC271" s="302"/>
      <c r="AD271" s="302"/>
      <c r="AE271" s="302"/>
      <c r="AF271" s="302"/>
      <c r="AG271" s="302"/>
      <c r="AH271" s="302"/>
      <c r="AI271" s="302"/>
      <c r="AJ271" s="302"/>
      <c r="AK271" s="302"/>
      <c r="AL271" s="302"/>
      <c r="AM271" s="302"/>
      <c r="AN271" s="302"/>
      <c r="AO271" s="302"/>
      <c r="AP271" s="302"/>
      <c r="AQ271" s="302"/>
      <c r="AR271" s="302"/>
      <c r="AS271" s="302"/>
      <c r="AT271" s="302"/>
      <c r="AU271" s="302"/>
      <c r="AV271" s="302"/>
      <c r="AW271" s="302"/>
      <c r="AX271" s="302"/>
      <c r="AY271" s="302"/>
      <c r="AZ271" s="302"/>
      <c r="BA271" s="302"/>
      <c r="BB271" s="302"/>
      <c r="BC271" s="302"/>
      <c r="BD271" s="302"/>
      <c r="BE271" s="302"/>
      <c r="BF271" s="302"/>
      <c r="BG271" s="302"/>
      <c r="BH271" s="302"/>
      <c r="BI271" s="302"/>
      <c r="BJ271" s="302"/>
      <c r="BK271" s="302"/>
      <c r="BL271" s="302"/>
      <c r="BM271" s="302"/>
      <c r="BN271" s="302"/>
      <c r="BO271" s="302"/>
      <c r="BP271" s="302"/>
      <c r="BQ271" s="302"/>
      <c r="BR271" s="302"/>
      <c r="BS271" s="302"/>
      <c r="BT271" s="302"/>
      <c r="BU271" s="302"/>
      <c r="BV271" s="302"/>
      <c r="BW271" s="302"/>
      <c r="BX271" s="302"/>
      <c r="BY271" s="302"/>
      <c r="BZ271" s="302"/>
      <c r="CA271" s="302"/>
      <c r="CB271" s="302"/>
      <c r="CC271" s="302"/>
      <c r="CD271" s="302"/>
      <c r="CE271" s="302"/>
      <c r="CF271" s="302"/>
      <c r="CG271" s="302"/>
      <c r="CH271" s="302"/>
      <c r="CI271" s="302"/>
      <c r="CJ271" s="302"/>
      <c r="CK271" s="302"/>
      <c r="CL271" s="302"/>
      <c r="CM271" s="302"/>
      <c r="CN271" s="302"/>
      <c r="CO271" s="302"/>
      <c r="CP271" s="302"/>
      <c r="CQ271" s="302"/>
      <c r="CR271" s="302"/>
      <c r="CS271" s="302"/>
      <c r="CT271" s="302"/>
      <c r="CU271" s="302"/>
      <c r="CV271" s="302"/>
      <c r="CW271" s="302"/>
      <c r="CX271" s="302"/>
      <c r="CY271" s="302"/>
      <c r="CZ271" s="302"/>
      <c r="DA271" s="302"/>
      <c r="DB271" s="302"/>
      <c r="DC271" s="302"/>
      <c r="DD271" s="302"/>
      <c r="DE271" s="302"/>
      <c r="DF271" s="302"/>
      <c r="DG271" s="302"/>
      <c r="DH271" s="302"/>
      <c r="DI271" s="302"/>
      <c r="DJ271" s="302"/>
      <c r="DK271" s="302"/>
      <c r="DL271" s="302"/>
      <c r="DM271" s="302"/>
      <c r="DN271" s="302"/>
      <c r="DO271" s="302"/>
      <c r="DP271" s="302"/>
      <c r="DQ271" s="302"/>
      <c r="DR271" s="302"/>
      <c r="DS271" s="302"/>
      <c r="DT271" s="302"/>
      <c r="DU271" s="302"/>
      <c r="DV271" s="302"/>
      <c r="DW271" s="302"/>
      <c r="DX271" s="302"/>
      <c r="DY271" s="302"/>
      <c r="DZ271" s="302"/>
      <c r="EA271" s="302"/>
      <c r="EB271" s="302"/>
      <c r="EC271" s="302"/>
      <c r="ED271" s="302"/>
      <c r="EE271" s="302"/>
      <c r="EF271" s="302"/>
      <c r="EG271" s="302"/>
      <c r="EH271" s="302"/>
      <c r="EI271" s="302"/>
      <c r="EJ271" s="302"/>
      <c r="EK271" s="304" t="s">
        <v>5</v>
      </c>
      <c r="EL271" s="304"/>
      <c r="EM271" s="304"/>
      <c r="EN271" s="304"/>
    </row>
    <row r="272" spans="1:145" ht="11.25" customHeight="1" x14ac:dyDescent="0.2">
      <c r="A272" s="73" t="s">
        <v>8</v>
      </c>
      <c r="B272" s="74"/>
      <c r="C272" s="75" t="s">
        <v>9</v>
      </c>
      <c r="D272" s="74"/>
      <c r="E272" s="76" t="s">
        <v>10</v>
      </c>
      <c r="F272" s="74"/>
      <c r="G272" s="77" t="s">
        <v>11</v>
      </c>
      <c r="I272" s="125" t="s">
        <v>47</v>
      </c>
      <c r="L272" s="257">
        <v>11</v>
      </c>
      <c r="M272" s="331"/>
      <c r="N272" s="331"/>
      <c r="O272" s="331"/>
      <c r="P272" s="332"/>
      <c r="Q272" s="302"/>
      <c r="R272" s="302"/>
      <c r="S272" s="302"/>
      <c r="T272" s="302"/>
      <c r="U272" s="302"/>
      <c r="V272" s="302"/>
      <c r="W272" s="302"/>
      <c r="X272" s="302"/>
      <c r="Y272" s="302"/>
      <c r="Z272" s="302"/>
      <c r="AA272" s="302"/>
      <c r="AB272" s="302"/>
      <c r="AC272" s="302"/>
      <c r="AD272" s="302"/>
      <c r="AE272" s="302"/>
      <c r="AF272" s="302"/>
      <c r="AG272" s="302"/>
      <c r="AH272" s="302"/>
      <c r="AI272" s="302"/>
      <c r="AJ272" s="302"/>
      <c r="AK272" s="302"/>
      <c r="AL272" s="302"/>
      <c r="AM272" s="302"/>
      <c r="AN272" s="302"/>
      <c r="AO272" s="302"/>
      <c r="AP272" s="302"/>
      <c r="AQ272" s="302"/>
      <c r="AR272" s="302"/>
      <c r="AS272" s="302"/>
      <c r="AT272" s="302"/>
      <c r="AU272" s="302"/>
      <c r="AV272" s="302"/>
      <c r="AW272" s="302"/>
      <c r="AX272" s="302"/>
      <c r="AY272" s="302"/>
      <c r="AZ272" s="302"/>
      <c r="BA272" s="302"/>
      <c r="BB272" s="302"/>
      <c r="BC272" s="302"/>
      <c r="BD272" s="302"/>
      <c r="BE272" s="302"/>
      <c r="BF272" s="302"/>
      <c r="BG272" s="302"/>
      <c r="BH272" s="302"/>
      <c r="BI272" s="302"/>
      <c r="BJ272" s="302"/>
      <c r="BK272" s="302"/>
      <c r="BL272" s="302"/>
      <c r="BM272" s="302"/>
      <c r="BN272" s="302"/>
      <c r="BO272" s="302"/>
      <c r="BP272" s="302"/>
      <c r="BQ272" s="302"/>
      <c r="BR272" s="302"/>
      <c r="BS272" s="302"/>
      <c r="BT272" s="302"/>
      <c r="BU272" s="302"/>
      <c r="BV272" s="302"/>
      <c r="BW272" s="302"/>
      <c r="BX272" s="302"/>
      <c r="BY272" s="302"/>
      <c r="BZ272" s="302"/>
      <c r="CA272" s="302"/>
      <c r="CB272" s="302"/>
      <c r="CC272" s="302"/>
      <c r="CD272" s="302"/>
      <c r="CE272" s="302"/>
      <c r="CF272" s="302"/>
      <c r="CG272" s="302"/>
      <c r="CH272" s="302"/>
      <c r="CI272" s="302"/>
      <c r="CJ272" s="302"/>
      <c r="CK272" s="302"/>
      <c r="CL272" s="302"/>
      <c r="CM272" s="302"/>
      <c r="CN272" s="302"/>
      <c r="CO272" s="302"/>
      <c r="CP272" s="302"/>
      <c r="CQ272" s="302"/>
      <c r="CR272" s="302"/>
      <c r="CS272" s="302"/>
      <c r="CT272" s="302"/>
      <c r="CU272" s="302"/>
      <c r="CV272" s="302"/>
      <c r="CW272" s="302"/>
      <c r="CX272" s="302"/>
      <c r="CY272" s="302"/>
      <c r="CZ272" s="302"/>
      <c r="DA272" s="302"/>
      <c r="DB272" s="302"/>
      <c r="DC272" s="302"/>
      <c r="DD272" s="302"/>
      <c r="DE272" s="302"/>
      <c r="DF272" s="302"/>
      <c r="DG272" s="302"/>
      <c r="DH272" s="302"/>
      <c r="DI272" s="302"/>
      <c r="DJ272" s="302"/>
      <c r="DK272" s="302"/>
      <c r="DL272" s="302"/>
      <c r="DM272" s="302"/>
      <c r="DN272" s="302"/>
      <c r="DO272" s="302"/>
      <c r="DP272" s="302"/>
      <c r="DQ272" s="302"/>
      <c r="DR272" s="302"/>
      <c r="DS272" s="302"/>
      <c r="DT272" s="302"/>
      <c r="DU272" s="302"/>
      <c r="DV272" s="302"/>
      <c r="DW272" s="302"/>
      <c r="DX272" s="302"/>
      <c r="DY272" s="302"/>
      <c r="DZ272" s="302"/>
      <c r="EA272" s="302"/>
      <c r="EB272" s="302"/>
      <c r="EC272" s="302"/>
      <c r="ED272" s="302"/>
      <c r="EE272" s="302"/>
      <c r="EF272" s="302"/>
      <c r="EG272" s="302"/>
      <c r="EH272" s="302"/>
      <c r="EI272" s="302"/>
      <c r="EJ272" s="302"/>
      <c r="EK272" s="303" t="s">
        <v>6</v>
      </c>
      <c r="EL272" s="303"/>
      <c r="EM272" s="303"/>
      <c r="EN272" s="303"/>
      <c r="EO272" s="4"/>
    </row>
    <row r="275" spans="1:158" ht="11.25" customHeight="1" x14ac:dyDescent="0.2">
      <c r="A275" s="5" t="s">
        <v>359</v>
      </c>
      <c r="C275" s="1"/>
      <c r="D275" s="1"/>
      <c r="E275" s="1"/>
      <c r="F275" s="1"/>
      <c r="G275" s="1"/>
      <c r="H275" s="1"/>
      <c r="I275" s="1"/>
      <c r="J275" s="1"/>
      <c r="K275" s="1"/>
      <c r="L275" s="6" t="s">
        <v>205</v>
      </c>
      <c r="M275" s="1"/>
      <c r="N275" s="1"/>
      <c r="O275" s="1"/>
      <c r="P275" s="1"/>
      <c r="Q275" s="1"/>
      <c r="EZ275" s="45" t="s">
        <v>367</v>
      </c>
    </row>
    <row r="277" spans="1:158" ht="11.25" customHeight="1" x14ac:dyDescent="0.2">
      <c r="A277" s="84" t="s">
        <v>360</v>
      </c>
      <c r="B277" s="85"/>
      <c r="C277" s="85"/>
      <c r="D277" s="85"/>
      <c r="E277" s="85"/>
      <c r="F277" s="85"/>
      <c r="G277" s="85"/>
      <c r="H277" s="85"/>
      <c r="I277" s="85"/>
      <c r="J277" s="85"/>
      <c r="K277" s="85"/>
      <c r="L277" s="86" t="s">
        <v>329</v>
      </c>
      <c r="M277" s="85"/>
      <c r="N277" s="85"/>
      <c r="O277" s="85"/>
      <c r="P277" s="85"/>
      <c r="Q277" s="85"/>
      <c r="R277" s="87"/>
      <c r="S277" s="87"/>
      <c r="T277" s="87"/>
      <c r="U277" s="87"/>
    </row>
    <row r="279" spans="1:158" ht="11.25" customHeight="1" x14ac:dyDescent="0.2">
      <c r="A279" s="73" t="s">
        <v>8</v>
      </c>
      <c r="B279" s="74"/>
      <c r="C279" s="75" t="s">
        <v>9</v>
      </c>
      <c r="D279" s="74"/>
      <c r="E279" s="76" t="s">
        <v>10</v>
      </c>
      <c r="F279" s="74"/>
      <c r="G279" s="77" t="s">
        <v>11</v>
      </c>
      <c r="I279" s="125" t="s">
        <v>47</v>
      </c>
      <c r="L279" s="257" t="s">
        <v>0</v>
      </c>
      <c r="M279" s="331"/>
      <c r="N279" s="331"/>
      <c r="O279" s="331"/>
      <c r="P279" s="332"/>
      <c r="Q279" s="334">
        <v>1</v>
      </c>
      <c r="R279" s="334"/>
      <c r="S279" s="334"/>
      <c r="T279" s="334"/>
      <c r="U279" s="334">
        <v>2</v>
      </c>
      <c r="V279" s="334"/>
      <c r="W279" s="334"/>
      <c r="X279" s="334"/>
      <c r="Y279" s="334">
        <v>3</v>
      </c>
      <c r="Z279" s="334"/>
      <c r="AA279" s="334"/>
      <c r="AB279" s="334"/>
      <c r="AC279" s="334">
        <v>4</v>
      </c>
      <c r="AD279" s="334"/>
      <c r="AE279" s="334"/>
      <c r="AF279" s="334"/>
      <c r="AG279" s="334">
        <v>5</v>
      </c>
      <c r="AH279" s="334"/>
      <c r="AI279" s="334"/>
      <c r="AJ279" s="334"/>
      <c r="AK279" s="334">
        <v>6</v>
      </c>
      <c r="AL279" s="334"/>
      <c r="AM279" s="334"/>
      <c r="AN279" s="334"/>
      <c r="AO279" s="334">
        <v>7</v>
      </c>
      <c r="AP279" s="334"/>
      <c r="AQ279" s="334"/>
      <c r="AR279" s="334"/>
      <c r="AS279" s="334">
        <v>8</v>
      </c>
      <c r="AT279" s="334"/>
      <c r="AU279" s="334"/>
      <c r="AV279" s="334"/>
      <c r="AW279" s="334">
        <v>9</v>
      </c>
      <c r="AX279" s="334"/>
      <c r="AY279" s="334"/>
      <c r="AZ279" s="334"/>
      <c r="BA279" s="334">
        <v>10</v>
      </c>
      <c r="BB279" s="334"/>
      <c r="BC279" s="334"/>
      <c r="BD279" s="334"/>
      <c r="BE279" s="334">
        <v>11</v>
      </c>
      <c r="BF279" s="334"/>
      <c r="BG279" s="334"/>
      <c r="BH279" s="334"/>
      <c r="BI279" s="334">
        <v>12</v>
      </c>
      <c r="BJ279" s="334"/>
      <c r="BK279" s="334"/>
      <c r="BL279" s="334"/>
      <c r="BM279" s="334">
        <v>13</v>
      </c>
      <c r="BN279" s="334"/>
      <c r="BO279" s="334"/>
      <c r="BP279" s="334"/>
      <c r="BQ279" s="334">
        <v>14</v>
      </c>
      <c r="BR279" s="334"/>
      <c r="BS279" s="334"/>
      <c r="BT279" s="334"/>
      <c r="BU279" s="334">
        <v>15</v>
      </c>
      <c r="BV279" s="334"/>
      <c r="BW279" s="334"/>
      <c r="BX279" s="334"/>
      <c r="BY279" s="334">
        <v>16</v>
      </c>
      <c r="BZ279" s="334"/>
      <c r="CA279" s="334"/>
      <c r="CB279" s="334"/>
      <c r="CC279" s="334">
        <v>17</v>
      </c>
      <c r="CD279" s="334"/>
      <c r="CE279" s="334"/>
      <c r="CF279" s="334"/>
      <c r="CG279" s="334">
        <v>18</v>
      </c>
      <c r="CH279" s="334"/>
      <c r="CI279" s="334"/>
      <c r="CJ279" s="334"/>
      <c r="CK279" s="334">
        <v>19</v>
      </c>
      <c r="CL279" s="334"/>
      <c r="CM279" s="334"/>
      <c r="CN279" s="334"/>
      <c r="CO279" s="334">
        <v>20</v>
      </c>
      <c r="CP279" s="334"/>
      <c r="CQ279" s="334"/>
      <c r="CR279" s="334"/>
      <c r="CS279" s="334">
        <v>21</v>
      </c>
      <c r="CT279" s="334"/>
      <c r="CU279" s="334"/>
      <c r="CV279" s="334"/>
      <c r="CW279" s="334">
        <v>22</v>
      </c>
      <c r="CX279" s="334"/>
      <c r="CY279" s="334"/>
      <c r="CZ279" s="334"/>
      <c r="DA279" s="334">
        <v>23</v>
      </c>
      <c r="DB279" s="334"/>
      <c r="DC279" s="334"/>
      <c r="DD279" s="334"/>
      <c r="DE279" s="334">
        <v>24</v>
      </c>
      <c r="DF279" s="334"/>
      <c r="DG279" s="334"/>
      <c r="DH279" s="334"/>
      <c r="DI279" s="334">
        <v>25</v>
      </c>
      <c r="DJ279" s="334"/>
      <c r="DK279" s="334"/>
      <c r="DL279" s="334"/>
      <c r="DM279" s="334">
        <v>26</v>
      </c>
      <c r="DN279" s="334"/>
      <c r="DO279" s="334"/>
      <c r="DP279" s="334"/>
      <c r="DQ279" s="334">
        <v>27</v>
      </c>
      <c r="DR279" s="334"/>
      <c r="DS279" s="334"/>
      <c r="DT279" s="334"/>
      <c r="DU279" s="334">
        <v>28</v>
      </c>
      <c r="DV279" s="334"/>
      <c r="DW279" s="334"/>
      <c r="DX279" s="334"/>
      <c r="DY279" s="334">
        <v>29</v>
      </c>
      <c r="DZ279" s="334"/>
      <c r="EA279" s="334"/>
      <c r="EB279" s="334"/>
      <c r="EC279" s="334">
        <v>30</v>
      </c>
      <c r="ED279" s="334"/>
      <c r="EE279" s="334"/>
      <c r="EF279" s="334"/>
      <c r="EG279" s="334">
        <v>31</v>
      </c>
      <c r="EH279" s="334"/>
      <c r="EI279" s="334"/>
      <c r="EJ279" s="334"/>
      <c r="EK279" s="334">
        <v>32</v>
      </c>
      <c r="EL279" s="334"/>
      <c r="EM279" s="334"/>
      <c r="EN279" s="334"/>
    </row>
    <row r="280" spans="1:158" ht="11.25" customHeight="1" x14ac:dyDescent="0.2">
      <c r="A280" s="73" t="s">
        <v>8</v>
      </c>
      <c r="B280" s="74"/>
      <c r="C280" s="75" t="s">
        <v>9</v>
      </c>
      <c r="D280" s="74"/>
      <c r="E280" s="76" t="s">
        <v>10</v>
      </c>
      <c r="F280" s="74"/>
      <c r="G280" s="77" t="s">
        <v>11</v>
      </c>
      <c r="I280" s="125" t="s">
        <v>47</v>
      </c>
      <c r="L280" s="257" t="s">
        <v>1</v>
      </c>
      <c r="M280" s="331"/>
      <c r="N280" s="331"/>
      <c r="O280" s="331"/>
      <c r="P280" s="332"/>
      <c r="Q280" s="309"/>
      <c r="R280" s="309"/>
      <c r="S280" s="309"/>
      <c r="T280" s="309"/>
      <c r="U280" s="309"/>
      <c r="V280" s="309"/>
      <c r="W280" s="309"/>
      <c r="X280" s="309"/>
      <c r="Y280" s="309"/>
      <c r="Z280" s="309"/>
      <c r="AA280" s="309"/>
      <c r="AB280" s="309"/>
      <c r="AC280" s="309"/>
      <c r="AD280" s="309"/>
      <c r="AE280" s="309"/>
      <c r="AF280" s="309"/>
      <c r="AG280" s="309"/>
      <c r="AH280" s="309"/>
      <c r="AI280" s="309"/>
      <c r="AJ280" s="309"/>
      <c r="AK280" s="309"/>
      <c r="AL280" s="309"/>
      <c r="AM280" s="309"/>
      <c r="AN280" s="309"/>
      <c r="AO280" s="309"/>
      <c r="AP280" s="309"/>
      <c r="AQ280" s="309"/>
      <c r="AR280" s="309"/>
      <c r="AS280" s="309"/>
      <c r="AT280" s="309"/>
      <c r="AU280" s="309"/>
      <c r="AV280" s="309"/>
      <c r="AW280" s="309"/>
      <c r="AX280" s="309"/>
      <c r="AY280" s="309"/>
      <c r="AZ280" s="309"/>
      <c r="BA280" s="309"/>
      <c r="BB280" s="309"/>
      <c r="BC280" s="309"/>
      <c r="BD280" s="309"/>
      <c r="BE280" s="309"/>
      <c r="BF280" s="309"/>
      <c r="BG280" s="309"/>
      <c r="BH280" s="309"/>
      <c r="BI280" s="309"/>
      <c r="BJ280" s="309"/>
      <c r="BK280" s="309"/>
      <c r="BL280" s="309"/>
      <c r="BM280" s="309"/>
      <c r="BN280" s="309"/>
      <c r="BO280" s="309"/>
      <c r="BP280" s="309"/>
      <c r="BQ280" s="309"/>
      <c r="BR280" s="309"/>
      <c r="BS280" s="309"/>
      <c r="BT280" s="309"/>
      <c r="BU280" s="309"/>
      <c r="BV280" s="309"/>
      <c r="BW280" s="309"/>
      <c r="BX280" s="309"/>
      <c r="BY280" s="309"/>
      <c r="BZ280" s="309"/>
      <c r="CA280" s="309"/>
      <c r="CB280" s="309"/>
      <c r="CC280" s="309"/>
      <c r="CD280" s="309"/>
      <c r="CE280" s="309"/>
      <c r="CF280" s="309"/>
      <c r="CG280" s="309"/>
      <c r="CH280" s="309"/>
      <c r="CI280" s="309"/>
      <c r="CJ280" s="309"/>
      <c r="CK280" s="309"/>
      <c r="CL280" s="309"/>
      <c r="CM280" s="309"/>
      <c r="CN280" s="309"/>
      <c r="CO280" s="309"/>
      <c r="CP280" s="309"/>
      <c r="CQ280" s="309"/>
      <c r="CR280" s="309"/>
      <c r="CS280" s="309"/>
      <c r="CT280" s="309"/>
      <c r="CU280" s="309"/>
      <c r="CV280" s="309"/>
      <c r="CW280" s="309"/>
      <c r="CX280" s="309"/>
      <c r="CY280" s="309"/>
      <c r="CZ280" s="309"/>
      <c r="DA280" s="309"/>
      <c r="DB280" s="309"/>
      <c r="DC280" s="309"/>
      <c r="DD280" s="309"/>
      <c r="DE280" s="309"/>
      <c r="DF280" s="309"/>
      <c r="DG280" s="309"/>
      <c r="DH280" s="309"/>
      <c r="DI280" s="309"/>
      <c r="DJ280" s="309"/>
      <c r="DK280" s="309"/>
      <c r="DL280" s="309"/>
      <c r="DM280" s="309"/>
      <c r="DN280" s="309"/>
      <c r="DO280" s="309"/>
      <c r="DP280" s="309"/>
      <c r="DQ280" s="309"/>
      <c r="DR280" s="309"/>
      <c r="DS280" s="309"/>
      <c r="DT280" s="309"/>
      <c r="DU280" s="309"/>
      <c r="DV280" s="309"/>
      <c r="DW280" s="309"/>
      <c r="DX280" s="309"/>
      <c r="DY280" s="309"/>
      <c r="DZ280" s="309"/>
      <c r="EA280" s="309"/>
      <c r="EB280" s="309"/>
      <c r="EC280" s="309"/>
      <c r="ED280" s="309"/>
      <c r="EE280" s="309"/>
      <c r="EF280" s="309"/>
      <c r="EG280" s="309"/>
      <c r="EH280" s="309"/>
      <c r="EI280" s="309"/>
      <c r="EJ280" s="309"/>
      <c r="EK280" s="309"/>
      <c r="EL280" s="309"/>
      <c r="EM280" s="309"/>
      <c r="EN280" s="309"/>
    </row>
    <row r="281" spans="1:158" ht="11.25" customHeight="1" x14ac:dyDescent="0.2">
      <c r="A281" s="73" t="s">
        <v>8</v>
      </c>
      <c r="B281" s="74"/>
      <c r="C281" s="75" t="s">
        <v>9</v>
      </c>
      <c r="D281" s="74"/>
      <c r="E281" s="76" t="s">
        <v>10</v>
      </c>
      <c r="F281" s="74"/>
      <c r="G281" s="77" t="s">
        <v>11</v>
      </c>
      <c r="I281" s="125" t="s">
        <v>47</v>
      </c>
      <c r="L281" s="257" t="s">
        <v>109</v>
      </c>
      <c r="M281" s="331"/>
      <c r="N281" s="331"/>
      <c r="O281" s="331"/>
      <c r="P281" s="332"/>
      <c r="Q281" s="257"/>
      <c r="R281" s="331"/>
      <c r="S281" s="331"/>
      <c r="T281" s="331"/>
      <c r="U281" s="331"/>
      <c r="V281" s="331"/>
      <c r="W281" s="331"/>
      <c r="X281" s="331"/>
      <c r="Y281" s="331"/>
      <c r="Z281" s="331"/>
      <c r="AA281" s="331"/>
      <c r="AB281" s="331"/>
      <c r="AC281" s="331"/>
      <c r="AD281" s="331"/>
      <c r="AE281" s="331"/>
      <c r="AF281" s="331"/>
      <c r="AG281" s="331"/>
      <c r="AH281" s="331"/>
      <c r="AI281" s="331"/>
      <c r="AJ281" s="331"/>
      <c r="AK281" s="331"/>
      <c r="AL281" s="331"/>
      <c r="AM281" s="331"/>
      <c r="AN281" s="331"/>
      <c r="AO281" s="331"/>
      <c r="AP281" s="331"/>
      <c r="AQ281" s="331"/>
      <c r="AR281" s="331"/>
      <c r="AS281" s="331"/>
      <c r="AT281" s="331"/>
      <c r="AU281" s="331"/>
      <c r="AV281" s="331"/>
      <c r="AW281" s="331"/>
      <c r="AX281" s="331"/>
      <c r="AY281" s="331"/>
      <c r="AZ281" s="331"/>
      <c r="BA281" s="331"/>
      <c r="BB281" s="331"/>
      <c r="BC281" s="331"/>
      <c r="BD281" s="331"/>
      <c r="BE281" s="331"/>
      <c r="BF281" s="331"/>
      <c r="BG281" s="331"/>
      <c r="BH281" s="331"/>
      <c r="BI281" s="331"/>
      <c r="BJ281" s="331"/>
      <c r="BK281" s="331"/>
      <c r="BL281" s="331"/>
      <c r="BM281" s="331"/>
      <c r="BN281" s="331"/>
      <c r="BO281" s="331"/>
      <c r="BP281" s="331"/>
      <c r="BQ281" s="331"/>
      <c r="BR281" s="331"/>
      <c r="BS281" s="331"/>
      <c r="BT281" s="331"/>
      <c r="BU281" s="331"/>
      <c r="BV281" s="331"/>
      <c r="BW281" s="331"/>
      <c r="BX281" s="331"/>
      <c r="BY281" s="331"/>
      <c r="BZ281" s="331"/>
      <c r="CA281" s="331"/>
      <c r="CB281" s="331"/>
      <c r="CC281" s="331"/>
      <c r="CD281" s="331"/>
      <c r="CE281" s="331"/>
      <c r="CF281" s="331"/>
      <c r="CG281" s="331"/>
      <c r="CH281" s="331"/>
      <c r="CI281" s="331"/>
      <c r="CJ281" s="331"/>
      <c r="CK281" s="331"/>
      <c r="CL281" s="331"/>
      <c r="CM281" s="331"/>
      <c r="CN281" s="331"/>
      <c r="CO281" s="331"/>
      <c r="CP281" s="331"/>
      <c r="CQ281" s="331"/>
      <c r="CR281" s="331"/>
      <c r="CS281" s="331"/>
      <c r="CT281" s="331"/>
      <c r="CU281" s="331"/>
      <c r="CV281" s="331"/>
      <c r="CW281" s="331"/>
      <c r="CX281" s="331"/>
      <c r="CY281" s="331"/>
      <c r="CZ281" s="331"/>
      <c r="DA281" s="331"/>
      <c r="DB281" s="331"/>
      <c r="DC281" s="331"/>
      <c r="DD281" s="331"/>
      <c r="DE281" s="331"/>
      <c r="DF281" s="331"/>
      <c r="DG281" s="331"/>
      <c r="DH281" s="331"/>
      <c r="DI281" s="331"/>
      <c r="DJ281" s="331"/>
      <c r="DK281" s="331"/>
      <c r="DL281" s="331"/>
      <c r="DM281" s="331"/>
      <c r="DN281" s="331"/>
      <c r="DO281" s="331"/>
      <c r="DP281" s="331"/>
      <c r="DQ281" s="331"/>
      <c r="DR281" s="331"/>
      <c r="DS281" s="331"/>
      <c r="DT281" s="331"/>
      <c r="DU281" s="331"/>
      <c r="DV281" s="331"/>
      <c r="DW281" s="331"/>
      <c r="DX281" s="331"/>
      <c r="DY281" s="331"/>
      <c r="DZ281" s="331"/>
      <c r="EA281" s="331"/>
      <c r="EB281" s="331"/>
      <c r="EC281" s="331"/>
      <c r="ED281" s="331"/>
      <c r="EE281" s="331"/>
      <c r="EF281" s="331"/>
      <c r="EG281" s="331"/>
      <c r="EH281" s="331"/>
      <c r="EI281" s="331"/>
      <c r="EJ281" s="331"/>
      <c r="EK281" s="331"/>
      <c r="EL281" s="331"/>
      <c r="EM281" s="331"/>
      <c r="EN281" s="331"/>
    </row>
    <row r="282" spans="1:158" ht="11.25" customHeight="1" x14ac:dyDescent="0.2">
      <c r="A282" s="73" t="s">
        <v>8</v>
      </c>
      <c r="B282" s="74"/>
      <c r="C282" s="75" t="s">
        <v>9</v>
      </c>
      <c r="D282" s="74"/>
      <c r="E282" s="76" t="s">
        <v>10</v>
      </c>
      <c r="F282" s="74"/>
      <c r="G282" s="77" t="s">
        <v>11</v>
      </c>
      <c r="I282" s="125" t="s">
        <v>47</v>
      </c>
      <c r="L282" s="257">
        <v>1</v>
      </c>
      <c r="M282" s="331"/>
      <c r="N282" s="331"/>
      <c r="O282" s="331"/>
      <c r="P282" s="332"/>
      <c r="Q282" s="302"/>
      <c r="R282" s="302"/>
      <c r="S282" s="302"/>
      <c r="T282" s="302"/>
      <c r="U282" s="302"/>
      <c r="V282" s="302"/>
      <c r="W282" s="302"/>
      <c r="X282" s="302"/>
      <c r="Y282" s="302"/>
      <c r="Z282" s="302"/>
      <c r="AA282" s="302"/>
      <c r="AB282" s="302"/>
      <c r="AC282" s="302"/>
      <c r="AD282" s="302"/>
      <c r="AE282" s="302"/>
      <c r="AF282" s="302"/>
      <c r="AG282" s="302"/>
      <c r="AH282" s="302"/>
      <c r="AI282" s="302"/>
      <c r="AJ282" s="302"/>
      <c r="AK282" s="302"/>
      <c r="AL282" s="302"/>
      <c r="AM282" s="302"/>
      <c r="AN282" s="302"/>
      <c r="AO282" s="302"/>
      <c r="AP282" s="302"/>
      <c r="AQ282" s="302"/>
      <c r="AR282" s="302"/>
      <c r="AS282" s="302"/>
      <c r="AT282" s="302"/>
      <c r="AU282" s="302"/>
      <c r="AV282" s="302"/>
      <c r="AW282" s="302"/>
      <c r="AX282" s="302"/>
      <c r="AY282" s="302"/>
      <c r="AZ282" s="302"/>
      <c r="BA282" s="302"/>
      <c r="BB282" s="302"/>
      <c r="BC282" s="302"/>
      <c r="BD282" s="302"/>
      <c r="BE282" s="302"/>
      <c r="BF282" s="302"/>
      <c r="BG282" s="302"/>
      <c r="BH282" s="302"/>
      <c r="BI282" s="302"/>
      <c r="BJ282" s="302"/>
      <c r="BK282" s="302"/>
      <c r="BL282" s="302"/>
      <c r="BM282" s="302"/>
      <c r="BN282" s="302"/>
      <c r="BO282" s="302"/>
      <c r="BP282" s="302"/>
      <c r="BQ282" s="302"/>
      <c r="BR282" s="302"/>
      <c r="BS282" s="302"/>
      <c r="BT282" s="302"/>
      <c r="BU282" s="302"/>
      <c r="BV282" s="302"/>
      <c r="BW282" s="302"/>
      <c r="BX282" s="302"/>
      <c r="BY282" s="302"/>
      <c r="BZ282" s="302"/>
      <c r="CA282" s="302"/>
      <c r="CB282" s="302"/>
      <c r="CC282" s="302"/>
      <c r="CD282" s="302"/>
      <c r="CE282" s="302"/>
      <c r="CF282" s="302"/>
      <c r="CG282" s="302"/>
      <c r="CH282" s="302"/>
      <c r="CI282" s="302"/>
      <c r="CJ282" s="302"/>
      <c r="CK282" s="302"/>
      <c r="CL282" s="302"/>
      <c r="CM282" s="302"/>
      <c r="CN282" s="302"/>
      <c r="CO282" s="302"/>
      <c r="CP282" s="302"/>
      <c r="CQ282" s="302"/>
      <c r="CR282" s="302"/>
      <c r="CS282" s="302"/>
      <c r="CT282" s="302"/>
      <c r="CU282" s="302"/>
      <c r="CV282" s="302"/>
      <c r="CW282" s="302"/>
      <c r="CX282" s="302"/>
      <c r="CY282" s="302"/>
      <c r="CZ282" s="302"/>
      <c r="DA282" s="302"/>
      <c r="DB282" s="302"/>
      <c r="DC282" s="302"/>
      <c r="DD282" s="302"/>
      <c r="DE282" s="302"/>
      <c r="DF282" s="302"/>
      <c r="DG282" s="302"/>
      <c r="DH282" s="302"/>
      <c r="DI282" s="302"/>
      <c r="DJ282" s="302"/>
      <c r="DK282" s="302"/>
      <c r="DL282" s="302"/>
      <c r="DM282" s="302"/>
      <c r="DN282" s="302"/>
      <c r="DO282" s="302"/>
      <c r="DP282" s="302"/>
      <c r="DQ282" s="302"/>
      <c r="DR282" s="302"/>
      <c r="DS282" s="302"/>
      <c r="DT282" s="302"/>
      <c r="DU282" s="302"/>
      <c r="DV282" s="302"/>
      <c r="DW282" s="302"/>
      <c r="DX282" s="302"/>
      <c r="DY282" s="302"/>
      <c r="DZ282" s="302"/>
      <c r="EA282" s="302"/>
      <c r="EB282" s="302"/>
      <c r="EC282" s="302"/>
      <c r="ED282" s="302"/>
      <c r="EE282" s="302"/>
      <c r="EF282" s="302"/>
      <c r="EG282" s="302"/>
      <c r="EH282" s="302"/>
      <c r="EI282" s="302"/>
      <c r="EJ282" s="302"/>
      <c r="EK282" s="335" t="s">
        <v>3</v>
      </c>
      <c r="EL282" s="335"/>
      <c r="EM282" s="335"/>
      <c r="EN282" s="335"/>
      <c r="EO282" s="4" t="s">
        <v>111</v>
      </c>
      <c r="FB282" s="150"/>
    </row>
    <row r="283" spans="1:158" ht="11.25" customHeight="1" x14ac:dyDescent="0.2">
      <c r="A283" s="73" t="s">
        <v>8</v>
      </c>
      <c r="B283" s="74"/>
      <c r="C283" s="75" t="s">
        <v>9</v>
      </c>
      <c r="D283" s="74"/>
      <c r="E283" s="76" t="s">
        <v>10</v>
      </c>
      <c r="F283" s="74"/>
      <c r="G283" s="77" t="s">
        <v>11</v>
      </c>
      <c r="I283" s="125" t="s">
        <v>47</v>
      </c>
      <c r="L283" s="257">
        <v>2</v>
      </c>
      <c r="M283" s="331"/>
      <c r="N283" s="331"/>
      <c r="O283" s="331"/>
      <c r="P283" s="332"/>
      <c r="Q283" s="302"/>
      <c r="R283" s="302"/>
      <c r="S283" s="302"/>
      <c r="T283" s="302"/>
      <c r="U283" s="302"/>
      <c r="V283" s="302"/>
      <c r="W283" s="302"/>
      <c r="X283" s="302"/>
      <c r="Y283" s="302"/>
      <c r="Z283" s="302"/>
      <c r="AA283" s="302"/>
      <c r="AB283" s="302"/>
      <c r="AC283" s="302"/>
      <c r="AD283" s="302"/>
      <c r="AE283" s="302"/>
      <c r="AF283" s="302"/>
      <c r="AG283" s="302"/>
      <c r="AH283" s="302"/>
      <c r="AI283" s="302"/>
      <c r="AJ283" s="302"/>
      <c r="AK283" s="302"/>
      <c r="AL283" s="302"/>
      <c r="AM283" s="302"/>
      <c r="AN283" s="302"/>
      <c r="AO283" s="302"/>
      <c r="AP283" s="302"/>
      <c r="AQ283" s="302"/>
      <c r="AR283" s="302"/>
      <c r="AS283" s="302"/>
      <c r="AT283" s="302"/>
      <c r="AU283" s="302"/>
      <c r="AV283" s="302"/>
      <c r="AW283" s="302"/>
      <c r="AX283" s="302"/>
      <c r="AY283" s="302"/>
      <c r="AZ283" s="302"/>
      <c r="BA283" s="302"/>
      <c r="BB283" s="302"/>
      <c r="BC283" s="302"/>
      <c r="BD283" s="302"/>
      <c r="BE283" s="302"/>
      <c r="BF283" s="302"/>
      <c r="BG283" s="302"/>
      <c r="BH283" s="302"/>
      <c r="BI283" s="302"/>
      <c r="BJ283" s="302"/>
      <c r="BK283" s="302"/>
      <c r="BL283" s="302"/>
      <c r="BM283" s="302"/>
      <c r="BN283" s="302"/>
      <c r="BO283" s="302"/>
      <c r="BP283" s="302"/>
      <c r="BQ283" s="302"/>
      <c r="BR283" s="302"/>
      <c r="BS283" s="302"/>
      <c r="BT283" s="302"/>
      <c r="BU283" s="302"/>
      <c r="BV283" s="302"/>
      <c r="BW283" s="302"/>
      <c r="BX283" s="302"/>
      <c r="BY283" s="302"/>
      <c r="BZ283" s="302"/>
      <c r="CA283" s="302"/>
      <c r="CB283" s="302"/>
      <c r="CC283" s="302"/>
      <c r="CD283" s="302"/>
      <c r="CE283" s="302"/>
      <c r="CF283" s="302"/>
      <c r="CG283" s="302"/>
      <c r="CH283" s="302"/>
      <c r="CI283" s="302"/>
      <c r="CJ283" s="302"/>
      <c r="CK283" s="302"/>
      <c r="CL283" s="302"/>
      <c r="CM283" s="302"/>
      <c r="CN283" s="302"/>
      <c r="CO283" s="302"/>
      <c r="CP283" s="302"/>
      <c r="CQ283" s="302"/>
      <c r="CR283" s="302"/>
      <c r="CS283" s="302"/>
      <c r="CT283" s="302"/>
      <c r="CU283" s="302"/>
      <c r="CV283" s="302"/>
      <c r="CW283" s="302"/>
      <c r="CX283" s="302"/>
      <c r="CY283" s="302"/>
      <c r="CZ283" s="302"/>
      <c r="DA283" s="302"/>
      <c r="DB283" s="302"/>
      <c r="DC283" s="302"/>
      <c r="DD283" s="302"/>
      <c r="DE283" s="302"/>
      <c r="DF283" s="302"/>
      <c r="DG283" s="302"/>
      <c r="DH283" s="302"/>
      <c r="DI283" s="302"/>
      <c r="DJ283" s="302"/>
      <c r="DK283" s="302"/>
      <c r="DL283" s="302"/>
      <c r="DM283" s="302"/>
      <c r="DN283" s="302"/>
      <c r="DO283" s="302"/>
      <c r="DP283" s="302"/>
      <c r="DQ283" s="302"/>
      <c r="DR283" s="302"/>
      <c r="DS283" s="302"/>
      <c r="DT283" s="302"/>
      <c r="DU283" s="302"/>
      <c r="DV283" s="302"/>
      <c r="DW283" s="302"/>
      <c r="DX283" s="302"/>
      <c r="DY283" s="302"/>
      <c r="DZ283" s="302"/>
      <c r="EA283" s="302"/>
      <c r="EB283" s="302"/>
      <c r="EC283" s="302"/>
      <c r="ED283" s="302"/>
      <c r="EE283" s="302"/>
      <c r="EF283" s="302"/>
      <c r="EG283" s="302"/>
      <c r="EH283" s="302"/>
      <c r="EI283" s="302"/>
      <c r="EJ283" s="302"/>
      <c r="EK283" s="335" t="s">
        <v>3</v>
      </c>
      <c r="EL283" s="335"/>
      <c r="EM283" s="335"/>
      <c r="EN283" s="335"/>
      <c r="EO283" s="4" t="s">
        <v>112</v>
      </c>
      <c r="FB283" s="150"/>
    </row>
    <row r="284" spans="1:158" ht="11.25" customHeight="1" x14ac:dyDescent="0.2">
      <c r="A284" s="73" t="s">
        <v>8</v>
      </c>
      <c r="B284" s="74"/>
      <c r="C284" s="75" t="s">
        <v>9</v>
      </c>
      <c r="D284" s="74"/>
      <c r="E284" s="76" t="s">
        <v>10</v>
      </c>
      <c r="F284" s="74"/>
      <c r="G284" s="77" t="s">
        <v>11</v>
      </c>
      <c r="I284" s="125" t="s">
        <v>47</v>
      </c>
      <c r="L284" s="257">
        <v>3</v>
      </c>
      <c r="M284" s="331"/>
      <c r="N284" s="331"/>
      <c r="O284" s="331"/>
      <c r="P284" s="332"/>
      <c r="Q284" s="302"/>
      <c r="R284" s="302"/>
      <c r="S284" s="302"/>
      <c r="T284" s="302"/>
      <c r="U284" s="302"/>
      <c r="V284" s="302"/>
      <c r="W284" s="302"/>
      <c r="X284" s="302"/>
      <c r="Y284" s="302"/>
      <c r="Z284" s="302"/>
      <c r="AA284" s="302"/>
      <c r="AB284" s="302"/>
      <c r="AC284" s="302"/>
      <c r="AD284" s="302"/>
      <c r="AE284" s="302"/>
      <c r="AF284" s="302"/>
      <c r="AG284" s="302"/>
      <c r="AH284" s="302"/>
      <c r="AI284" s="302"/>
      <c r="AJ284" s="302"/>
      <c r="AK284" s="302"/>
      <c r="AL284" s="302"/>
      <c r="AM284" s="302"/>
      <c r="AN284" s="302"/>
      <c r="AO284" s="302"/>
      <c r="AP284" s="302"/>
      <c r="AQ284" s="302"/>
      <c r="AR284" s="302"/>
      <c r="AS284" s="302"/>
      <c r="AT284" s="302"/>
      <c r="AU284" s="302"/>
      <c r="AV284" s="302"/>
      <c r="AW284" s="302"/>
      <c r="AX284" s="302"/>
      <c r="AY284" s="302"/>
      <c r="AZ284" s="302"/>
      <c r="BA284" s="302"/>
      <c r="BB284" s="302"/>
      <c r="BC284" s="302"/>
      <c r="BD284" s="302"/>
      <c r="BE284" s="302"/>
      <c r="BF284" s="302"/>
      <c r="BG284" s="302"/>
      <c r="BH284" s="302"/>
      <c r="BI284" s="302"/>
      <c r="BJ284" s="302"/>
      <c r="BK284" s="302"/>
      <c r="BL284" s="302"/>
      <c r="BM284" s="302"/>
      <c r="BN284" s="302"/>
      <c r="BO284" s="302"/>
      <c r="BP284" s="302"/>
      <c r="BQ284" s="302"/>
      <c r="BR284" s="302"/>
      <c r="BS284" s="302"/>
      <c r="BT284" s="302"/>
      <c r="BU284" s="302"/>
      <c r="BV284" s="302"/>
      <c r="BW284" s="302"/>
      <c r="BX284" s="302"/>
      <c r="BY284" s="302"/>
      <c r="BZ284" s="302"/>
      <c r="CA284" s="302"/>
      <c r="CB284" s="302"/>
      <c r="CC284" s="302"/>
      <c r="CD284" s="302"/>
      <c r="CE284" s="302"/>
      <c r="CF284" s="302"/>
      <c r="CG284" s="302"/>
      <c r="CH284" s="302"/>
      <c r="CI284" s="302"/>
      <c r="CJ284" s="302"/>
      <c r="CK284" s="302"/>
      <c r="CL284" s="302"/>
      <c r="CM284" s="302"/>
      <c r="CN284" s="302"/>
      <c r="CO284" s="302"/>
      <c r="CP284" s="302"/>
      <c r="CQ284" s="302"/>
      <c r="CR284" s="302"/>
      <c r="CS284" s="302"/>
      <c r="CT284" s="302"/>
      <c r="CU284" s="302"/>
      <c r="CV284" s="302"/>
      <c r="CW284" s="302"/>
      <c r="CX284" s="302"/>
      <c r="CY284" s="302"/>
      <c r="CZ284" s="302"/>
      <c r="DA284" s="302"/>
      <c r="DB284" s="302"/>
      <c r="DC284" s="302"/>
      <c r="DD284" s="302"/>
      <c r="DE284" s="302"/>
      <c r="DF284" s="302"/>
      <c r="DG284" s="302"/>
      <c r="DH284" s="302"/>
      <c r="DI284" s="302"/>
      <c r="DJ284" s="302"/>
      <c r="DK284" s="302"/>
      <c r="DL284" s="302"/>
      <c r="DM284" s="302"/>
      <c r="DN284" s="302"/>
      <c r="DO284" s="302"/>
      <c r="DP284" s="302"/>
      <c r="DQ284" s="302"/>
      <c r="DR284" s="302"/>
      <c r="DS284" s="302"/>
      <c r="DT284" s="302"/>
      <c r="DU284" s="302"/>
      <c r="DV284" s="302"/>
      <c r="DW284" s="302"/>
      <c r="DX284" s="302"/>
      <c r="DY284" s="302"/>
      <c r="DZ284" s="302"/>
      <c r="EA284" s="302"/>
      <c r="EB284" s="302"/>
      <c r="EC284" s="302"/>
      <c r="ED284" s="302"/>
      <c r="EE284" s="302"/>
      <c r="EF284" s="302"/>
      <c r="EG284" s="302"/>
      <c r="EH284" s="302"/>
      <c r="EI284" s="302"/>
      <c r="EJ284" s="302"/>
      <c r="EK284" s="336" t="s">
        <v>74</v>
      </c>
      <c r="EL284" s="337"/>
      <c r="EM284" s="337"/>
      <c r="EN284" s="338"/>
    </row>
    <row r="285" spans="1:158" ht="11.25" customHeight="1" x14ac:dyDescent="0.2">
      <c r="A285" s="73" t="s">
        <v>8</v>
      </c>
      <c r="B285" s="74"/>
      <c r="C285" s="75" t="s">
        <v>9</v>
      </c>
      <c r="D285" s="74"/>
      <c r="E285" s="76" t="s">
        <v>10</v>
      </c>
      <c r="F285" s="74"/>
      <c r="G285" s="77" t="s">
        <v>11</v>
      </c>
      <c r="I285" s="125" t="s">
        <v>47</v>
      </c>
      <c r="L285" s="257">
        <v>4</v>
      </c>
      <c r="M285" s="331"/>
      <c r="N285" s="331"/>
      <c r="O285" s="331"/>
      <c r="P285" s="332"/>
      <c r="Q285" s="302"/>
      <c r="R285" s="302"/>
      <c r="S285" s="302"/>
      <c r="T285" s="302"/>
      <c r="U285" s="302"/>
      <c r="V285" s="302"/>
      <c r="W285" s="302"/>
      <c r="X285" s="302"/>
      <c r="Y285" s="302"/>
      <c r="Z285" s="302"/>
      <c r="AA285" s="302"/>
      <c r="AB285" s="302"/>
      <c r="AC285" s="302"/>
      <c r="AD285" s="302"/>
      <c r="AE285" s="302"/>
      <c r="AF285" s="302"/>
      <c r="AG285" s="302"/>
      <c r="AH285" s="302"/>
      <c r="AI285" s="302"/>
      <c r="AJ285" s="302"/>
      <c r="AK285" s="302"/>
      <c r="AL285" s="302"/>
      <c r="AM285" s="302"/>
      <c r="AN285" s="302"/>
      <c r="AO285" s="302"/>
      <c r="AP285" s="302"/>
      <c r="AQ285" s="302"/>
      <c r="AR285" s="302"/>
      <c r="AS285" s="302"/>
      <c r="AT285" s="302"/>
      <c r="AU285" s="302"/>
      <c r="AV285" s="302"/>
      <c r="AW285" s="302"/>
      <c r="AX285" s="302"/>
      <c r="AY285" s="302"/>
      <c r="AZ285" s="302"/>
      <c r="BA285" s="302"/>
      <c r="BB285" s="302"/>
      <c r="BC285" s="302"/>
      <c r="BD285" s="302"/>
      <c r="BE285" s="302"/>
      <c r="BF285" s="302"/>
      <c r="BG285" s="302"/>
      <c r="BH285" s="302"/>
      <c r="BI285" s="302"/>
      <c r="BJ285" s="302"/>
      <c r="BK285" s="302"/>
      <c r="BL285" s="302"/>
      <c r="BM285" s="302"/>
      <c r="BN285" s="302"/>
      <c r="BO285" s="302"/>
      <c r="BP285" s="302"/>
      <c r="BQ285" s="302"/>
      <c r="BR285" s="302"/>
      <c r="BS285" s="302"/>
      <c r="BT285" s="302"/>
      <c r="BU285" s="302"/>
      <c r="BV285" s="302"/>
      <c r="BW285" s="302"/>
      <c r="BX285" s="302"/>
      <c r="BY285" s="302"/>
      <c r="BZ285" s="302"/>
      <c r="CA285" s="302"/>
      <c r="CB285" s="302"/>
      <c r="CC285" s="302"/>
      <c r="CD285" s="302"/>
      <c r="CE285" s="302"/>
      <c r="CF285" s="302"/>
      <c r="CG285" s="302"/>
      <c r="CH285" s="302"/>
      <c r="CI285" s="302"/>
      <c r="CJ285" s="302"/>
      <c r="CK285" s="302"/>
      <c r="CL285" s="302"/>
      <c r="CM285" s="302"/>
      <c r="CN285" s="302"/>
      <c r="CO285" s="302"/>
      <c r="CP285" s="302"/>
      <c r="CQ285" s="302"/>
      <c r="CR285" s="302"/>
      <c r="CS285" s="302"/>
      <c r="CT285" s="302"/>
      <c r="CU285" s="302"/>
      <c r="CV285" s="302"/>
      <c r="CW285" s="302"/>
      <c r="CX285" s="302"/>
      <c r="CY285" s="302"/>
      <c r="CZ285" s="302"/>
      <c r="DA285" s="302"/>
      <c r="DB285" s="302"/>
      <c r="DC285" s="302"/>
      <c r="DD285" s="302"/>
      <c r="DE285" s="302"/>
      <c r="DF285" s="302"/>
      <c r="DG285" s="302"/>
      <c r="DH285" s="302"/>
      <c r="DI285" s="302"/>
      <c r="DJ285" s="302"/>
      <c r="DK285" s="302"/>
      <c r="DL285" s="302"/>
      <c r="DM285" s="302"/>
      <c r="DN285" s="302"/>
      <c r="DO285" s="302"/>
      <c r="DP285" s="302"/>
      <c r="DQ285" s="302"/>
      <c r="DR285" s="302"/>
      <c r="DS285" s="302"/>
      <c r="DT285" s="302"/>
      <c r="DU285" s="302"/>
      <c r="DV285" s="302"/>
      <c r="DW285" s="302"/>
      <c r="DX285" s="302"/>
      <c r="DY285" s="302"/>
      <c r="DZ285" s="302"/>
      <c r="EA285" s="302"/>
      <c r="EB285" s="302"/>
      <c r="EC285" s="302"/>
      <c r="ED285" s="302"/>
      <c r="EE285" s="302"/>
      <c r="EF285" s="302"/>
      <c r="EG285" s="302"/>
      <c r="EH285" s="302"/>
      <c r="EI285" s="302"/>
      <c r="EJ285" s="302"/>
      <c r="EK285" s="336" t="s">
        <v>74</v>
      </c>
      <c r="EL285" s="337"/>
      <c r="EM285" s="337"/>
      <c r="EN285" s="338"/>
    </row>
    <row r="286" spans="1:158" ht="11.25" customHeight="1" x14ac:dyDescent="0.2">
      <c r="A286" s="73" t="s">
        <v>8</v>
      </c>
      <c r="B286" s="74"/>
      <c r="C286" s="75" t="s">
        <v>9</v>
      </c>
      <c r="D286" s="74"/>
      <c r="E286" s="76" t="s">
        <v>10</v>
      </c>
      <c r="F286" s="74"/>
      <c r="G286" s="77" t="s">
        <v>11</v>
      </c>
      <c r="I286" s="125" t="s">
        <v>47</v>
      </c>
      <c r="L286" s="257">
        <v>5</v>
      </c>
      <c r="M286" s="331"/>
      <c r="N286" s="331"/>
      <c r="O286" s="331"/>
      <c r="P286" s="332"/>
      <c r="Q286" s="302"/>
      <c r="R286" s="302"/>
      <c r="S286" s="302"/>
      <c r="T286" s="302"/>
      <c r="U286" s="302"/>
      <c r="V286" s="302"/>
      <c r="W286" s="302"/>
      <c r="X286" s="302"/>
      <c r="Y286" s="302"/>
      <c r="Z286" s="302"/>
      <c r="AA286" s="302"/>
      <c r="AB286" s="302"/>
      <c r="AC286" s="302"/>
      <c r="AD286" s="302"/>
      <c r="AE286" s="302"/>
      <c r="AF286" s="302"/>
      <c r="AG286" s="302"/>
      <c r="AH286" s="302"/>
      <c r="AI286" s="302"/>
      <c r="AJ286" s="302"/>
      <c r="AK286" s="302"/>
      <c r="AL286" s="302"/>
      <c r="AM286" s="302"/>
      <c r="AN286" s="302"/>
      <c r="AO286" s="302"/>
      <c r="AP286" s="302"/>
      <c r="AQ286" s="302"/>
      <c r="AR286" s="302"/>
      <c r="AS286" s="302"/>
      <c r="AT286" s="302"/>
      <c r="AU286" s="302"/>
      <c r="AV286" s="302"/>
      <c r="AW286" s="302"/>
      <c r="AX286" s="302"/>
      <c r="AY286" s="302"/>
      <c r="AZ286" s="302"/>
      <c r="BA286" s="302"/>
      <c r="BB286" s="302"/>
      <c r="BC286" s="302"/>
      <c r="BD286" s="302"/>
      <c r="BE286" s="302"/>
      <c r="BF286" s="302"/>
      <c r="BG286" s="302"/>
      <c r="BH286" s="302"/>
      <c r="BI286" s="302"/>
      <c r="BJ286" s="302"/>
      <c r="BK286" s="302"/>
      <c r="BL286" s="302"/>
      <c r="BM286" s="302"/>
      <c r="BN286" s="302"/>
      <c r="BO286" s="302"/>
      <c r="BP286" s="302"/>
      <c r="BQ286" s="302"/>
      <c r="BR286" s="302"/>
      <c r="BS286" s="302"/>
      <c r="BT286" s="302"/>
      <c r="BU286" s="302"/>
      <c r="BV286" s="302"/>
      <c r="BW286" s="302"/>
      <c r="BX286" s="302"/>
      <c r="BY286" s="302"/>
      <c r="BZ286" s="302"/>
      <c r="CA286" s="302"/>
      <c r="CB286" s="302"/>
      <c r="CC286" s="302"/>
      <c r="CD286" s="302"/>
      <c r="CE286" s="302"/>
      <c r="CF286" s="302"/>
      <c r="CG286" s="302"/>
      <c r="CH286" s="302"/>
      <c r="CI286" s="302"/>
      <c r="CJ286" s="302"/>
      <c r="CK286" s="302"/>
      <c r="CL286" s="302"/>
      <c r="CM286" s="302"/>
      <c r="CN286" s="302"/>
      <c r="CO286" s="302"/>
      <c r="CP286" s="302"/>
      <c r="CQ286" s="302"/>
      <c r="CR286" s="302"/>
      <c r="CS286" s="302"/>
      <c r="CT286" s="302"/>
      <c r="CU286" s="302"/>
      <c r="CV286" s="302"/>
      <c r="CW286" s="302"/>
      <c r="CX286" s="302"/>
      <c r="CY286" s="302"/>
      <c r="CZ286" s="302"/>
      <c r="DA286" s="302"/>
      <c r="DB286" s="302"/>
      <c r="DC286" s="302"/>
      <c r="DD286" s="302"/>
      <c r="DE286" s="302"/>
      <c r="DF286" s="302"/>
      <c r="DG286" s="302"/>
      <c r="DH286" s="302"/>
      <c r="DI286" s="302"/>
      <c r="DJ286" s="302"/>
      <c r="DK286" s="302"/>
      <c r="DL286" s="302"/>
      <c r="DM286" s="302"/>
      <c r="DN286" s="302"/>
      <c r="DO286" s="302"/>
      <c r="DP286" s="302"/>
      <c r="DQ286" s="302"/>
      <c r="DR286" s="302"/>
      <c r="DS286" s="302"/>
      <c r="DT286" s="302"/>
      <c r="DU286" s="302"/>
      <c r="DV286" s="302"/>
      <c r="DW286" s="302"/>
      <c r="DX286" s="302"/>
      <c r="DY286" s="302"/>
      <c r="DZ286" s="302"/>
      <c r="EA286" s="302"/>
      <c r="EB286" s="302"/>
      <c r="EC286" s="302"/>
      <c r="ED286" s="302"/>
      <c r="EE286" s="302"/>
      <c r="EF286" s="302"/>
      <c r="EG286" s="302"/>
      <c r="EH286" s="302"/>
      <c r="EI286" s="302"/>
      <c r="EJ286" s="302"/>
      <c r="EK286" s="336" t="s">
        <v>74</v>
      </c>
      <c r="EL286" s="337"/>
      <c r="EM286" s="337"/>
      <c r="EN286" s="338"/>
    </row>
    <row r="287" spans="1:158" ht="11.25" customHeight="1" x14ac:dyDescent="0.2">
      <c r="A287" s="73" t="s">
        <v>8</v>
      </c>
      <c r="B287" s="74"/>
      <c r="C287" s="75" t="s">
        <v>9</v>
      </c>
      <c r="D287" s="74"/>
      <c r="E287" s="76" t="s">
        <v>10</v>
      </c>
      <c r="F287" s="74"/>
      <c r="G287" s="77" t="s">
        <v>11</v>
      </c>
      <c r="I287" s="125" t="s">
        <v>47</v>
      </c>
      <c r="L287" s="257">
        <v>6</v>
      </c>
      <c r="M287" s="331"/>
      <c r="N287" s="331"/>
      <c r="O287" s="331"/>
      <c r="P287" s="332"/>
      <c r="Q287" s="302"/>
      <c r="R287" s="302"/>
      <c r="S287" s="302"/>
      <c r="T287" s="302"/>
      <c r="U287" s="302"/>
      <c r="V287" s="302"/>
      <c r="W287" s="302"/>
      <c r="X287" s="302"/>
      <c r="Y287" s="302"/>
      <c r="Z287" s="302"/>
      <c r="AA287" s="302"/>
      <c r="AB287" s="302"/>
      <c r="AC287" s="302"/>
      <c r="AD287" s="302"/>
      <c r="AE287" s="302"/>
      <c r="AF287" s="302"/>
      <c r="AG287" s="302"/>
      <c r="AH287" s="302"/>
      <c r="AI287" s="302"/>
      <c r="AJ287" s="302"/>
      <c r="AK287" s="302"/>
      <c r="AL287" s="302"/>
      <c r="AM287" s="302"/>
      <c r="AN287" s="302"/>
      <c r="AO287" s="302"/>
      <c r="AP287" s="302"/>
      <c r="AQ287" s="302"/>
      <c r="AR287" s="302"/>
      <c r="AS287" s="302"/>
      <c r="AT287" s="302"/>
      <c r="AU287" s="302"/>
      <c r="AV287" s="302"/>
      <c r="AW287" s="302"/>
      <c r="AX287" s="302"/>
      <c r="AY287" s="302"/>
      <c r="AZ287" s="302"/>
      <c r="BA287" s="302"/>
      <c r="BB287" s="302"/>
      <c r="BC287" s="302"/>
      <c r="BD287" s="302"/>
      <c r="BE287" s="302"/>
      <c r="BF287" s="302"/>
      <c r="BG287" s="302"/>
      <c r="BH287" s="302"/>
      <c r="BI287" s="302"/>
      <c r="BJ287" s="302"/>
      <c r="BK287" s="302"/>
      <c r="BL287" s="302"/>
      <c r="BM287" s="302"/>
      <c r="BN287" s="302"/>
      <c r="BO287" s="302"/>
      <c r="BP287" s="302"/>
      <c r="BQ287" s="302"/>
      <c r="BR287" s="302"/>
      <c r="BS287" s="302"/>
      <c r="BT287" s="302"/>
      <c r="BU287" s="302"/>
      <c r="BV287" s="302"/>
      <c r="BW287" s="302"/>
      <c r="BX287" s="302"/>
      <c r="BY287" s="302"/>
      <c r="BZ287" s="302"/>
      <c r="CA287" s="302"/>
      <c r="CB287" s="302"/>
      <c r="CC287" s="302"/>
      <c r="CD287" s="302"/>
      <c r="CE287" s="302"/>
      <c r="CF287" s="302"/>
      <c r="CG287" s="302"/>
      <c r="CH287" s="302"/>
      <c r="CI287" s="302"/>
      <c r="CJ287" s="302"/>
      <c r="CK287" s="302"/>
      <c r="CL287" s="302"/>
      <c r="CM287" s="302"/>
      <c r="CN287" s="302"/>
      <c r="CO287" s="302"/>
      <c r="CP287" s="302"/>
      <c r="CQ287" s="302"/>
      <c r="CR287" s="302"/>
      <c r="CS287" s="302"/>
      <c r="CT287" s="302"/>
      <c r="CU287" s="302"/>
      <c r="CV287" s="302"/>
      <c r="CW287" s="302"/>
      <c r="CX287" s="302"/>
      <c r="CY287" s="302"/>
      <c r="CZ287" s="302"/>
      <c r="DA287" s="302"/>
      <c r="DB287" s="302"/>
      <c r="DC287" s="302"/>
      <c r="DD287" s="302"/>
      <c r="DE287" s="302"/>
      <c r="DF287" s="302"/>
      <c r="DG287" s="302"/>
      <c r="DH287" s="302"/>
      <c r="DI287" s="302"/>
      <c r="DJ287" s="302"/>
      <c r="DK287" s="302"/>
      <c r="DL287" s="302"/>
      <c r="DM287" s="302"/>
      <c r="DN287" s="302"/>
      <c r="DO287" s="302"/>
      <c r="DP287" s="302"/>
      <c r="DQ287" s="302"/>
      <c r="DR287" s="302"/>
      <c r="DS287" s="302"/>
      <c r="DT287" s="302"/>
      <c r="DU287" s="302"/>
      <c r="DV287" s="302"/>
      <c r="DW287" s="302"/>
      <c r="DX287" s="302"/>
      <c r="DY287" s="302"/>
      <c r="DZ287" s="302"/>
      <c r="EA287" s="302"/>
      <c r="EB287" s="302"/>
      <c r="EC287" s="302"/>
      <c r="ED287" s="302"/>
      <c r="EE287" s="302"/>
      <c r="EF287" s="302"/>
      <c r="EG287" s="302"/>
      <c r="EH287" s="302"/>
      <c r="EI287" s="302"/>
      <c r="EJ287" s="302"/>
      <c r="EK287" s="336" t="s">
        <v>74</v>
      </c>
      <c r="EL287" s="337"/>
      <c r="EM287" s="337"/>
      <c r="EN287" s="338"/>
    </row>
    <row r="288" spans="1:158" ht="11.25" customHeight="1" x14ac:dyDescent="0.2">
      <c r="A288" s="73" t="s">
        <v>8</v>
      </c>
      <c r="B288" s="74"/>
      <c r="C288" s="75" t="s">
        <v>9</v>
      </c>
      <c r="D288" s="74"/>
      <c r="E288" s="76" t="s">
        <v>10</v>
      </c>
      <c r="F288" s="74"/>
      <c r="G288" s="77" t="s">
        <v>11</v>
      </c>
      <c r="I288" s="125" t="s">
        <v>47</v>
      </c>
      <c r="L288" s="257">
        <v>7</v>
      </c>
      <c r="M288" s="331"/>
      <c r="N288" s="331"/>
      <c r="O288" s="331"/>
      <c r="P288" s="332"/>
      <c r="Q288" s="302"/>
      <c r="R288" s="302"/>
      <c r="S288" s="302"/>
      <c r="T288" s="302"/>
      <c r="U288" s="302"/>
      <c r="V288" s="302"/>
      <c r="W288" s="302"/>
      <c r="X288" s="302"/>
      <c r="Y288" s="302"/>
      <c r="Z288" s="302"/>
      <c r="AA288" s="302"/>
      <c r="AB288" s="302"/>
      <c r="AC288" s="302"/>
      <c r="AD288" s="302"/>
      <c r="AE288" s="302"/>
      <c r="AF288" s="302"/>
      <c r="AG288" s="302"/>
      <c r="AH288" s="302"/>
      <c r="AI288" s="302"/>
      <c r="AJ288" s="302"/>
      <c r="AK288" s="302"/>
      <c r="AL288" s="302"/>
      <c r="AM288" s="302"/>
      <c r="AN288" s="302"/>
      <c r="AO288" s="302"/>
      <c r="AP288" s="302"/>
      <c r="AQ288" s="302"/>
      <c r="AR288" s="302"/>
      <c r="AS288" s="302"/>
      <c r="AT288" s="302"/>
      <c r="AU288" s="302"/>
      <c r="AV288" s="302"/>
      <c r="AW288" s="302"/>
      <c r="AX288" s="302"/>
      <c r="AY288" s="302"/>
      <c r="AZ288" s="302"/>
      <c r="BA288" s="302"/>
      <c r="BB288" s="302"/>
      <c r="BC288" s="302"/>
      <c r="BD288" s="302"/>
      <c r="BE288" s="302"/>
      <c r="BF288" s="302"/>
      <c r="BG288" s="302"/>
      <c r="BH288" s="302"/>
      <c r="BI288" s="302"/>
      <c r="BJ288" s="302"/>
      <c r="BK288" s="302"/>
      <c r="BL288" s="302"/>
      <c r="BM288" s="302"/>
      <c r="BN288" s="302"/>
      <c r="BO288" s="302"/>
      <c r="BP288" s="302"/>
      <c r="BQ288" s="302"/>
      <c r="BR288" s="302"/>
      <c r="BS288" s="302"/>
      <c r="BT288" s="302"/>
      <c r="BU288" s="302"/>
      <c r="BV288" s="302"/>
      <c r="BW288" s="302"/>
      <c r="BX288" s="302"/>
      <c r="BY288" s="302"/>
      <c r="BZ288" s="302"/>
      <c r="CA288" s="302"/>
      <c r="CB288" s="302"/>
      <c r="CC288" s="302"/>
      <c r="CD288" s="302"/>
      <c r="CE288" s="302"/>
      <c r="CF288" s="302"/>
      <c r="CG288" s="302"/>
      <c r="CH288" s="302"/>
      <c r="CI288" s="302"/>
      <c r="CJ288" s="302"/>
      <c r="CK288" s="302"/>
      <c r="CL288" s="302"/>
      <c r="CM288" s="302"/>
      <c r="CN288" s="302"/>
      <c r="CO288" s="302"/>
      <c r="CP288" s="302"/>
      <c r="CQ288" s="302"/>
      <c r="CR288" s="302"/>
      <c r="CS288" s="302"/>
      <c r="CT288" s="302"/>
      <c r="CU288" s="302"/>
      <c r="CV288" s="302"/>
      <c r="CW288" s="302"/>
      <c r="CX288" s="302"/>
      <c r="CY288" s="302"/>
      <c r="CZ288" s="302"/>
      <c r="DA288" s="302"/>
      <c r="DB288" s="302"/>
      <c r="DC288" s="302"/>
      <c r="DD288" s="302"/>
      <c r="DE288" s="302"/>
      <c r="DF288" s="302"/>
      <c r="DG288" s="302"/>
      <c r="DH288" s="302"/>
      <c r="DI288" s="302"/>
      <c r="DJ288" s="302"/>
      <c r="DK288" s="302"/>
      <c r="DL288" s="302"/>
      <c r="DM288" s="302"/>
      <c r="DN288" s="302"/>
      <c r="DO288" s="302"/>
      <c r="DP288" s="302"/>
      <c r="DQ288" s="302"/>
      <c r="DR288" s="302"/>
      <c r="DS288" s="302"/>
      <c r="DT288" s="302"/>
      <c r="DU288" s="302"/>
      <c r="DV288" s="302"/>
      <c r="DW288" s="302"/>
      <c r="DX288" s="302"/>
      <c r="DY288" s="302"/>
      <c r="DZ288" s="302"/>
      <c r="EA288" s="302"/>
      <c r="EB288" s="302"/>
      <c r="EC288" s="302"/>
      <c r="ED288" s="302"/>
      <c r="EE288" s="302"/>
      <c r="EF288" s="302"/>
      <c r="EG288" s="302"/>
      <c r="EH288" s="302"/>
      <c r="EI288" s="302"/>
      <c r="EJ288" s="302"/>
      <c r="EK288" s="336" t="s">
        <v>74</v>
      </c>
      <c r="EL288" s="337"/>
      <c r="EM288" s="337"/>
      <c r="EN288" s="338"/>
    </row>
    <row r="289" spans="1:158" ht="11.25" customHeight="1" x14ac:dyDescent="0.2">
      <c r="A289" s="73" t="s">
        <v>8</v>
      </c>
      <c r="B289" s="74"/>
      <c r="C289" s="75" t="s">
        <v>9</v>
      </c>
      <c r="D289" s="74"/>
      <c r="E289" s="76" t="s">
        <v>10</v>
      </c>
      <c r="F289" s="74"/>
      <c r="G289" s="77" t="s">
        <v>11</v>
      </c>
      <c r="I289" s="125" t="s">
        <v>47</v>
      </c>
      <c r="L289" s="257">
        <v>8</v>
      </c>
      <c r="M289" s="331"/>
      <c r="N289" s="331"/>
      <c r="O289" s="331"/>
      <c r="P289" s="332"/>
      <c r="Q289" s="302"/>
      <c r="R289" s="302"/>
      <c r="S289" s="302"/>
      <c r="T289" s="302"/>
      <c r="U289" s="302"/>
      <c r="V289" s="302"/>
      <c r="W289" s="302"/>
      <c r="X289" s="302"/>
      <c r="Y289" s="302"/>
      <c r="Z289" s="302"/>
      <c r="AA289" s="302"/>
      <c r="AB289" s="302"/>
      <c r="AC289" s="302"/>
      <c r="AD289" s="302"/>
      <c r="AE289" s="302"/>
      <c r="AF289" s="302"/>
      <c r="AG289" s="302"/>
      <c r="AH289" s="302"/>
      <c r="AI289" s="302"/>
      <c r="AJ289" s="302"/>
      <c r="AK289" s="302"/>
      <c r="AL289" s="302"/>
      <c r="AM289" s="302"/>
      <c r="AN289" s="302"/>
      <c r="AO289" s="302"/>
      <c r="AP289" s="302"/>
      <c r="AQ289" s="302"/>
      <c r="AR289" s="302"/>
      <c r="AS289" s="302"/>
      <c r="AT289" s="302"/>
      <c r="AU289" s="302"/>
      <c r="AV289" s="302"/>
      <c r="AW289" s="302"/>
      <c r="AX289" s="302"/>
      <c r="AY289" s="302"/>
      <c r="AZ289" s="302"/>
      <c r="BA289" s="302"/>
      <c r="BB289" s="302"/>
      <c r="BC289" s="302"/>
      <c r="BD289" s="302"/>
      <c r="BE289" s="302"/>
      <c r="BF289" s="302"/>
      <c r="BG289" s="302"/>
      <c r="BH289" s="302"/>
      <c r="BI289" s="302"/>
      <c r="BJ289" s="302"/>
      <c r="BK289" s="302"/>
      <c r="BL289" s="302"/>
      <c r="BM289" s="302"/>
      <c r="BN289" s="302"/>
      <c r="BO289" s="302"/>
      <c r="BP289" s="302"/>
      <c r="BQ289" s="302"/>
      <c r="BR289" s="302"/>
      <c r="BS289" s="302"/>
      <c r="BT289" s="302"/>
      <c r="BU289" s="302"/>
      <c r="BV289" s="302"/>
      <c r="BW289" s="302"/>
      <c r="BX289" s="302"/>
      <c r="BY289" s="302"/>
      <c r="BZ289" s="302"/>
      <c r="CA289" s="302"/>
      <c r="CB289" s="302"/>
      <c r="CC289" s="302"/>
      <c r="CD289" s="302"/>
      <c r="CE289" s="302"/>
      <c r="CF289" s="302"/>
      <c r="CG289" s="302"/>
      <c r="CH289" s="302"/>
      <c r="CI289" s="302"/>
      <c r="CJ289" s="302"/>
      <c r="CK289" s="302"/>
      <c r="CL289" s="302"/>
      <c r="CM289" s="302"/>
      <c r="CN289" s="302"/>
      <c r="CO289" s="302"/>
      <c r="CP289" s="302"/>
      <c r="CQ289" s="302"/>
      <c r="CR289" s="302"/>
      <c r="CS289" s="302"/>
      <c r="CT289" s="302"/>
      <c r="CU289" s="302"/>
      <c r="CV289" s="302"/>
      <c r="CW289" s="302"/>
      <c r="CX289" s="302"/>
      <c r="CY289" s="302"/>
      <c r="CZ289" s="302"/>
      <c r="DA289" s="302"/>
      <c r="DB289" s="302"/>
      <c r="DC289" s="302"/>
      <c r="DD289" s="302"/>
      <c r="DE289" s="302"/>
      <c r="DF289" s="302"/>
      <c r="DG289" s="302"/>
      <c r="DH289" s="302"/>
      <c r="DI289" s="302"/>
      <c r="DJ289" s="302"/>
      <c r="DK289" s="302"/>
      <c r="DL289" s="302"/>
      <c r="DM289" s="302"/>
      <c r="DN289" s="302"/>
      <c r="DO289" s="302"/>
      <c r="DP289" s="302"/>
      <c r="DQ289" s="302"/>
      <c r="DR289" s="302"/>
      <c r="DS289" s="302"/>
      <c r="DT289" s="302"/>
      <c r="DU289" s="302"/>
      <c r="DV289" s="302"/>
      <c r="DW289" s="302"/>
      <c r="DX289" s="302"/>
      <c r="DY289" s="302"/>
      <c r="DZ289" s="302"/>
      <c r="EA289" s="302"/>
      <c r="EB289" s="302"/>
      <c r="EC289" s="302"/>
      <c r="ED289" s="302"/>
      <c r="EE289" s="302"/>
      <c r="EF289" s="302"/>
      <c r="EG289" s="302"/>
      <c r="EH289" s="302"/>
      <c r="EI289" s="302"/>
      <c r="EJ289" s="302"/>
      <c r="EK289" s="333" t="s">
        <v>100</v>
      </c>
      <c r="EL289" s="333"/>
      <c r="EM289" s="333"/>
      <c r="EN289" s="333"/>
    </row>
    <row r="292" spans="1:158" ht="11.25" customHeight="1" x14ac:dyDescent="0.2">
      <c r="A292" s="84" t="s">
        <v>361</v>
      </c>
      <c r="B292" s="85"/>
      <c r="C292" s="94"/>
      <c r="D292" s="94"/>
      <c r="E292" s="95"/>
      <c r="F292" s="95"/>
      <c r="G292" s="95"/>
      <c r="H292" s="87"/>
      <c r="I292" s="95"/>
      <c r="J292" s="87"/>
      <c r="K292" s="87"/>
      <c r="L292" s="86" t="s">
        <v>110</v>
      </c>
      <c r="M292" s="87"/>
      <c r="N292" s="87"/>
      <c r="O292" s="87"/>
      <c r="P292" s="87"/>
      <c r="Q292" s="87"/>
      <c r="R292" s="87"/>
      <c r="S292" s="87"/>
      <c r="T292" s="87"/>
      <c r="U292" s="87"/>
    </row>
    <row r="294" spans="1:158" ht="11.25" customHeight="1" x14ac:dyDescent="0.2">
      <c r="A294" s="73" t="s">
        <v>8</v>
      </c>
      <c r="B294" s="74"/>
      <c r="C294" s="75" t="s">
        <v>9</v>
      </c>
      <c r="D294" s="74"/>
      <c r="E294" s="76" t="s">
        <v>10</v>
      </c>
      <c r="F294" s="74"/>
      <c r="G294" s="77" t="s">
        <v>11</v>
      </c>
      <c r="I294" s="125" t="s">
        <v>47</v>
      </c>
      <c r="L294" s="257" t="s">
        <v>0</v>
      </c>
      <c r="M294" s="331"/>
      <c r="N294" s="331"/>
      <c r="O294" s="331"/>
      <c r="P294" s="332"/>
      <c r="Q294" s="334">
        <v>1</v>
      </c>
      <c r="R294" s="334"/>
      <c r="S294" s="334"/>
      <c r="T294" s="334"/>
      <c r="U294" s="334">
        <v>2</v>
      </c>
      <c r="V294" s="334"/>
      <c r="W294" s="334"/>
      <c r="X294" s="334"/>
      <c r="Y294" s="334">
        <v>3</v>
      </c>
      <c r="Z294" s="334"/>
      <c r="AA294" s="334"/>
      <c r="AB294" s="334"/>
      <c r="AC294" s="334">
        <v>4</v>
      </c>
      <c r="AD294" s="334"/>
      <c r="AE294" s="334"/>
      <c r="AF294" s="334"/>
      <c r="AG294" s="334">
        <v>5</v>
      </c>
      <c r="AH294" s="334"/>
      <c r="AI294" s="334"/>
      <c r="AJ294" s="334"/>
      <c r="AK294" s="334">
        <v>6</v>
      </c>
      <c r="AL294" s="334"/>
      <c r="AM294" s="334"/>
      <c r="AN294" s="334"/>
      <c r="AO294" s="334">
        <v>7</v>
      </c>
      <c r="AP294" s="334"/>
      <c r="AQ294" s="334"/>
      <c r="AR294" s="334"/>
      <c r="AS294" s="334">
        <v>8</v>
      </c>
      <c r="AT294" s="334"/>
      <c r="AU294" s="334"/>
      <c r="AV294" s="334"/>
      <c r="AW294" s="334">
        <v>9</v>
      </c>
      <c r="AX294" s="334"/>
      <c r="AY294" s="334"/>
      <c r="AZ294" s="334"/>
      <c r="BA294" s="334">
        <v>10</v>
      </c>
      <c r="BB294" s="334"/>
      <c r="BC294" s="334"/>
      <c r="BD294" s="334"/>
      <c r="BE294" s="334">
        <v>11</v>
      </c>
      <c r="BF294" s="334"/>
      <c r="BG294" s="334"/>
      <c r="BH294" s="334"/>
      <c r="BI294" s="334">
        <v>12</v>
      </c>
      <c r="BJ294" s="334"/>
      <c r="BK294" s="334"/>
      <c r="BL294" s="334"/>
      <c r="BM294" s="334">
        <v>13</v>
      </c>
      <c r="BN294" s="334"/>
      <c r="BO294" s="334"/>
      <c r="BP294" s="334"/>
      <c r="BQ294" s="334">
        <v>14</v>
      </c>
      <c r="BR294" s="334"/>
      <c r="BS294" s="334"/>
      <c r="BT294" s="334"/>
      <c r="BU294" s="334">
        <v>15</v>
      </c>
      <c r="BV294" s="334"/>
      <c r="BW294" s="334"/>
      <c r="BX294" s="334"/>
      <c r="BY294" s="334">
        <v>16</v>
      </c>
      <c r="BZ294" s="334"/>
      <c r="CA294" s="334"/>
      <c r="CB294" s="334"/>
      <c r="CC294" s="334">
        <v>17</v>
      </c>
      <c r="CD294" s="334"/>
      <c r="CE294" s="334"/>
      <c r="CF294" s="334"/>
      <c r="CG294" s="334">
        <v>18</v>
      </c>
      <c r="CH294" s="334"/>
      <c r="CI294" s="334"/>
      <c r="CJ294" s="334"/>
      <c r="CK294" s="334">
        <v>19</v>
      </c>
      <c r="CL294" s="334"/>
      <c r="CM294" s="334"/>
      <c r="CN294" s="334"/>
      <c r="CO294" s="334">
        <v>20</v>
      </c>
      <c r="CP294" s="334"/>
      <c r="CQ294" s="334"/>
      <c r="CR294" s="334"/>
      <c r="CS294" s="334">
        <v>21</v>
      </c>
      <c r="CT294" s="334"/>
      <c r="CU294" s="334"/>
      <c r="CV294" s="334"/>
      <c r="CW294" s="334">
        <v>22</v>
      </c>
      <c r="CX294" s="334"/>
      <c r="CY294" s="334"/>
      <c r="CZ294" s="334"/>
      <c r="DA294" s="334">
        <v>23</v>
      </c>
      <c r="DB294" s="334"/>
      <c r="DC294" s="334"/>
      <c r="DD294" s="334"/>
      <c r="DE294" s="334">
        <v>24</v>
      </c>
      <c r="DF294" s="334"/>
      <c r="DG294" s="334"/>
      <c r="DH294" s="334"/>
      <c r="DI294" s="334">
        <v>25</v>
      </c>
      <c r="DJ294" s="334"/>
      <c r="DK294" s="334"/>
      <c r="DL294" s="334"/>
      <c r="DM294" s="334">
        <v>26</v>
      </c>
      <c r="DN294" s="334"/>
      <c r="DO294" s="334"/>
      <c r="DP294" s="334"/>
      <c r="DQ294" s="334">
        <v>27</v>
      </c>
      <c r="DR294" s="334"/>
      <c r="DS294" s="334"/>
      <c r="DT294" s="334"/>
      <c r="DU294" s="334">
        <v>28</v>
      </c>
      <c r="DV294" s="334"/>
      <c r="DW294" s="334"/>
      <c r="DX294" s="334"/>
      <c r="DY294" s="334">
        <v>29</v>
      </c>
      <c r="DZ294" s="334"/>
      <c r="EA294" s="334"/>
      <c r="EB294" s="334"/>
      <c r="EC294" s="334">
        <v>30</v>
      </c>
      <c r="ED294" s="334"/>
      <c r="EE294" s="334"/>
      <c r="EF294" s="334"/>
      <c r="EG294" s="334">
        <v>31</v>
      </c>
      <c r="EH294" s="334"/>
      <c r="EI294" s="334"/>
      <c r="EJ294" s="334"/>
      <c r="EK294" s="334">
        <v>32</v>
      </c>
      <c r="EL294" s="334"/>
      <c r="EM294" s="334"/>
      <c r="EN294" s="334"/>
    </row>
    <row r="295" spans="1:158" ht="11.25" customHeight="1" x14ac:dyDescent="0.2">
      <c r="A295" s="73" t="s">
        <v>8</v>
      </c>
      <c r="B295" s="74"/>
      <c r="C295" s="75" t="s">
        <v>9</v>
      </c>
      <c r="D295" s="74"/>
      <c r="E295" s="76" t="s">
        <v>10</v>
      </c>
      <c r="F295" s="74"/>
      <c r="G295" s="77" t="s">
        <v>11</v>
      </c>
      <c r="I295" s="125" t="s">
        <v>47</v>
      </c>
      <c r="L295" s="257" t="s">
        <v>1</v>
      </c>
      <c r="M295" s="331"/>
      <c r="N295" s="331"/>
      <c r="O295" s="331"/>
      <c r="P295" s="332"/>
      <c r="Q295" s="309"/>
      <c r="R295" s="309"/>
      <c r="S295" s="309"/>
      <c r="T295" s="309"/>
      <c r="U295" s="309"/>
      <c r="V295" s="309"/>
      <c r="W295" s="309"/>
      <c r="X295" s="309"/>
      <c r="Y295" s="309"/>
      <c r="Z295" s="309"/>
      <c r="AA295" s="309"/>
      <c r="AB295" s="309"/>
      <c r="AC295" s="309"/>
      <c r="AD295" s="309"/>
      <c r="AE295" s="309"/>
      <c r="AF295" s="309"/>
      <c r="AG295" s="309"/>
      <c r="AH295" s="309"/>
      <c r="AI295" s="309"/>
      <c r="AJ295" s="309"/>
      <c r="AK295" s="309"/>
      <c r="AL295" s="309"/>
      <c r="AM295" s="309"/>
      <c r="AN295" s="309"/>
      <c r="AO295" s="309"/>
      <c r="AP295" s="309"/>
      <c r="AQ295" s="309"/>
      <c r="AR295" s="309"/>
      <c r="AS295" s="309"/>
      <c r="AT295" s="309"/>
      <c r="AU295" s="309"/>
      <c r="AV295" s="309"/>
      <c r="AW295" s="309"/>
      <c r="AX295" s="309"/>
      <c r="AY295" s="309"/>
      <c r="AZ295" s="309"/>
      <c r="BA295" s="309"/>
      <c r="BB295" s="309"/>
      <c r="BC295" s="309"/>
      <c r="BD295" s="309"/>
      <c r="BE295" s="309"/>
      <c r="BF295" s="309"/>
      <c r="BG295" s="309"/>
      <c r="BH295" s="309"/>
      <c r="BI295" s="309"/>
      <c r="BJ295" s="309"/>
      <c r="BK295" s="309"/>
      <c r="BL295" s="309"/>
      <c r="BM295" s="309"/>
      <c r="BN295" s="309"/>
      <c r="BO295" s="309"/>
      <c r="BP295" s="309"/>
      <c r="BQ295" s="309"/>
      <c r="BR295" s="309"/>
      <c r="BS295" s="309"/>
      <c r="BT295" s="309"/>
      <c r="BU295" s="309"/>
      <c r="BV295" s="309"/>
      <c r="BW295" s="309"/>
      <c r="BX295" s="309"/>
      <c r="BY295" s="309"/>
      <c r="BZ295" s="309"/>
      <c r="CA295" s="309"/>
      <c r="CB295" s="309"/>
      <c r="CC295" s="309"/>
      <c r="CD295" s="309"/>
      <c r="CE295" s="309"/>
      <c r="CF295" s="309"/>
      <c r="CG295" s="309"/>
      <c r="CH295" s="309"/>
      <c r="CI295" s="309"/>
      <c r="CJ295" s="309"/>
      <c r="CK295" s="309"/>
      <c r="CL295" s="309"/>
      <c r="CM295" s="309"/>
      <c r="CN295" s="309"/>
      <c r="CO295" s="309"/>
      <c r="CP295" s="309"/>
      <c r="CQ295" s="309"/>
      <c r="CR295" s="309"/>
      <c r="CS295" s="309"/>
      <c r="CT295" s="309"/>
      <c r="CU295" s="309"/>
      <c r="CV295" s="309"/>
      <c r="CW295" s="309"/>
      <c r="CX295" s="309"/>
      <c r="CY295" s="309"/>
      <c r="CZ295" s="309"/>
      <c r="DA295" s="309"/>
      <c r="DB295" s="309"/>
      <c r="DC295" s="309"/>
      <c r="DD295" s="309"/>
      <c r="DE295" s="309"/>
      <c r="DF295" s="309"/>
      <c r="DG295" s="309"/>
      <c r="DH295" s="309"/>
      <c r="DI295" s="309"/>
      <c r="DJ295" s="309"/>
      <c r="DK295" s="309"/>
      <c r="DL295" s="309"/>
      <c r="DM295" s="309"/>
      <c r="DN295" s="309"/>
      <c r="DO295" s="309"/>
      <c r="DP295" s="309"/>
      <c r="DQ295" s="309"/>
      <c r="DR295" s="309"/>
      <c r="DS295" s="309"/>
      <c r="DT295" s="309"/>
      <c r="DU295" s="309"/>
      <c r="DV295" s="309"/>
      <c r="DW295" s="309"/>
      <c r="DX295" s="309"/>
      <c r="DY295" s="309"/>
      <c r="DZ295" s="309"/>
      <c r="EA295" s="309"/>
      <c r="EB295" s="309"/>
      <c r="EC295" s="309"/>
      <c r="ED295" s="309"/>
      <c r="EE295" s="309"/>
      <c r="EF295" s="309"/>
      <c r="EG295" s="309"/>
      <c r="EH295" s="309"/>
      <c r="EI295" s="309"/>
      <c r="EJ295" s="309"/>
      <c r="EK295" s="309"/>
      <c r="EL295" s="309"/>
      <c r="EM295" s="309"/>
      <c r="EN295" s="309"/>
    </row>
    <row r="296" spans="1:158" ht="11.25" customHeight="1" x14ac:dyDescent="0.2">
      <c r="A296" s="73" t="s">
        <v>8</v>
      </c>
      <c r="B296" s="74"/>
      <c r="C296" s="75" t="s">
        <v>9</v>
      </c>
      <c r="D296" s="74"/>
      <c r="E296" s="76" t="s">
        <v>10</v>
      </c>
      <c r="F296" s="74"/>
      <c r="G296" s="77" t="s">
        <v>11</v>
      </c>
      <c r="I296" s="125" t="s">
        <v>47</v>
      </c>
      <c r="L296" s="257" t="s">
        <v>109</v>
      </c>
      <c r="M296" s="331"/>
      <c r="N296" s="331"/>
      <c r="O296" s="331"/>
      <c r="P296" s="332"/>
      <c r="Q296" s="257"/>
      <c r="R296" s="331"/>
      <c r="S296" s="331"/>
      <c r="T296" s="331"/>
      <c r="U296" s="331"/>
      <c r="V296" s="331"/>
      <c r="W296" s="331"/>
      <c r="X296" s="331"/>
      <c r="Y296" s="331"/>
      <c r="Z296" s="331"/>
      <c r="AA296" s="331"/>
      <c r="AB296" s="331"/>
      <c r="AC296" s="331"/>
      <c r="AD296" s="331"/>
      <c r="AE296" s="331"/>
      <c r="AF296" s="331"/>
      <c r="AG296" s="331"/>
      <c r="AH296" s="331"/>
      <c r="AI296" s="331"/>
      <c r="AJ296" s="331"/>
      <c r="AK296" s="331"/>
      <c r="AL296" s="331"/>
      <c r="AM296" s="331"/>
      <c r="AN296" s="331"/>
      <c r="AO296" s="331"/>
      <c r="AP296" s="331"/>
      <c r="AQ296" s="331"/>
      <c r="AR296" s="331"/>
      <c r="AS296" s="331"/>
      <c r="AT296" s="331"/>
      <c r="AU296" s="331"/>
      <c r="AV296" s="331"/>
      <c r="AW296" s="331"/>
      <c r="AX296" s="331"/>
      <c r="AY296" s="331"/>
      <c r="AZ296" s="331"/>
      <c r="BA296" s="331"/>
      <c r="BB296" s="331"/>
      <c r="BC296" s="331"/>
      <c r="BD296" s="331"/>
      <c r="BE296" s="331"/>
      <c r="BF296" s="331"/>
      <c r="BG296" s="331"/>
      <c r="BH296" s="331"/>
      <c r="BI296" s="331"/>
      <c r="BJ296" s="331"/>
      <c r="BK296" s="331"/>
      <c r="BL296" s="331"/>
      <c r="BM296" s="331"/>
      <c r="BN296" s="331"/>
      <c r="BO296" s="331"/>
      <c r="BP296" s="331"/>
      <c r="BQ296" s="331"/>
      <c r="BR296" s="331"/>
      <c r="BS296" s="331"/>
      <c r="BT296" s="331"/>
      <c r="BU296" s="331"/>
      <c r="BV296" s="331"/>
      <c r="BW296" s="331"/>
      <c r="BX296" s="331"/>
      <c r="BY296" s="331"/>
      <c r="BZ296" s="331"/>
      <c r="CA296" s="331"/>
      <c r="CB296" s="331"/>
      <c r="CC296" s="331"/>
      <c r="CD296" s="331"/>
      <c r="CE296" s="331"/>
      <c r="CF296" s="331"/>
      <c r="CG296" s="331"/>
      <c r="CH296" s="331"/>
      <c r="CI296" s="331"/>
      <c r="CJ296" s="331"/>
      <c r="CK296" s="331"/>
      <c r="CL296" s="331"/>
      <c r="CM296" s="331"/>
      <c r="CN296" s="331"/>
      <c r="CO296" s="331"/>
      <c r="CP296" s="331"/>
      <c r="CQ296" s="331"/>
      <c r="CR296" s="331"/>
      <c r="CS296" s="331"/>
      <c r="CT296" s="331"/>
      <c r="CU296" s="331"/>
      <c r="CV296" s="331"/>
      <c r="CW296" s="331"/>
      <c r="CX296" s="331"/>
      <c r="CY296" s="331"/>
      <c r="CZ296" s="331"/>
      <c r="DA296" s="331"/>
      <c r="DB296" s="331"/>
      <c r="DC296" s="331"/>
      <c r="DD296" s="331"/>
      <c r="DE296" s="331"/>
      <c r="DF296" s="331"/>
      <c r="DG296" s="331"/>
      <c r="DH296" s="331"/>
      <c r="DI296" s="331"/>
      <c r="DJ296" s="331"/>
      <c r="DK296" s="331"/>
      <c r="DL296" s="331"/>
      <c r="DM296" s="331"/>
      <c r="DN296" s="331"/>
      <c r="DO296" s="331"/>
      <c r="DP296" s="331"/>
      <c r="DQ296" s="331"/>
      <c r="DR296" s="331"/>
      <c r="DS296" s="331"/>
      <c r="DT296" s="331"/>
      <c r="DU296" s="331"/>
      <c r="DV296" s="331"/>
      <c r="DW296" s="331"/>
      <c r="DX296" s="331"/>
      <c r="DY296" s="331"/>
      <c r="DZ296" s="331"/>
      <c r="EA296" s="331"/>
      <c r="EB296" s="331"/>
      <c r="EC296" s="331"/>
      <c r="ED296" s="331"/>
      <c r="EE296" s="331"/>
      <c r="EF296" s="331"/>
      <c r="EG296" s="331"/>
      <c r="EH296" s="331"/>
      <c r="EI296" s="331"/>
      <c r="EJ296" s="331"/>
      <c r="EK296" s="331"/>
      <c r="EL296" s="331"/>
      <c r="EM296" s="331"/>
      <c r="EN296" s="331"/>
    </row>
    <row r="297" spans="1:158" ht="11.25" customHeight="1" x14ac:dyDescent="0.2">
      <c r="A297" s="73" t="s">
        <v>8</v>
      </c>
      <c r="B297" s="74"/>
      <c r="C297" s="75" t="s">
        <v>9</v>
      </c>
      <c r="D297" s="74"/>
      <c r="E297" s="76" t="s">
        <v>10</v>
      </c>
      <c r="F297" s="74"/>
      <c r="G297" s="77" t="s">
        <v>11</v>
      </c>
      <c r="I297" s="125" t="s">
        <v>47</v>
      </c>
      <c r="L297" s="257">
        <v>1</v>
      </c>
      <c r="M297" s="331"/>
      <c r="N297" s="331"/>
      <c r="O297" s="331"/>
      <c r="P297" s="332"/>
      <c r="Q297" s="302"/>
      <c r="R297" s="302"/>
      <c r="S297" s="302"/>
      <c r="T297" s="302"/>
      <c r="U297" s="302"/>
      <c r="V297" s="302"/>
      <c r="W297" s="302"/>
      <c r="X297" s="302"/>
      <c r="Y297" s="302"/>
      <c r="Z297" s="302"/>
      <c r="AA297" s="302"/>
      <c r="AB297" s="302"/>
      <c r="AC297" s="302"/>
      <c r="AD297" s="302"/>
      <c r="AE297" s="302"/>
      <c r="AF297" s="302"/>
      <c r="AG297" s="302"/>
      <c r="AH297" s="302"/>
      <c r="AI297" s="302"/>
      <c r="AJ297" s="302"/>
      <c r="AK297" s="302"/>
      <c r="AL297" s="302"/>
      <c r="AM297" s="302"/>
      <c r="AN297" s="302"/>
      <c r="AO297" s="302"/>
      <c r="AP297" s="302"/>
      <c r="AQ297" s="302"/>
      <c r="AR297" s="302"/>
      <c r="AS297" s="302"/>
      <c r="AT297" s="302"/>
      <c r="AU297" s="302"/>
      <c r="AV297" s="302"/>
      <c r="AW297" s="302"/>
      <c r="AX297" s="302"/>
      <c r="AY297" s="302"/>
      <c r="AZ297" s="302"/>
      <c r="BA297" s="302"/>
      <c r="BB297" s="302"/>
      <c r="BC297" s="302"/>
      <c r="BD297" s="302"/>
      <c r="BE297" s="302"/>
      <c r="BF297" s="302"/>
      <c r="BG297" s="302"/>
      <c r="BH297" s="302"/>
      <c r="BI297" s="302"/>
      <c r="BJ297" s="302"/>
      <c r="BK297" s="302"/>
      <c r="BL297" s="302"/>
      <c r="BM297" s="302"/>
      <c r="BN297" s="302"/>
      <c r="BO297" s="302"/>
      <c r="BP297" s="302"/>
      <c r="BQ297" s="302"/>
      <c r="BR297" s="302"/>
      <c r="BS297" s="302"/>
      <c r="BT297" s="302"/>
      <c r="BU297" s="302"/>
      <c r="BV297" s="302"/>
      <c r="BW297" s="302"/>
      <c r="BX297" s="302"/>
      <c r="BY297" s="302"/>
      <c r="BZ297" s="302"/>
      <c r="CA297" s="302"/>
      <c r="CB297" s="302"/>
      <c r="CC297" s="302"/>
      <c r="CD297" s="302"/>
      <c r="CE297" s="302"/>
      <c r="CF297" s="302"/>
      <c r="CG297" s="302"/>
      <c r="CH297" s="302"/>
      <c r="CI297" s="302"/>
      <c r="CJ297" s="302"/>
      <c r="CK297" s="302"/>
      <c r="CL297" s="302"/>
      <c r="CM297" s="302"/>
      <c r="CN297" s="302"/>
      <c r="CO297" s="302"/>
      <c r="CP297" s="302"/>
      <c r="CQ297" s="302"/>
      <c r="CR297" s="302"/>
      <c r="CS297" s="302"/>
      <c r="CT297" s="302"/>
      <c r="CU297" s="302"/>
      <c r="CV297" s="302"/>
      <c r="CW297" s="302"/>
      <c r="CX297" s="302"/>
      <c r="CY297" s="302"/>
      <c r="CZ297" s="302"/>
      <c r="DA297" s="302"/>
      <c r="DB297" s="302"/>
      <c r="DC297" s="302"/>
      <c r="DD297" s="302"/>
      <c r="DE297" s="302"/>
      <c r="DF297" s="302"/>
      <c r="DG297" s="302"/>
      <c r="DH297" s="302"/>
      <c r="DI297" s="302"/>
      <c r="DJ297" s="302"/>
      <c r="DK297" s="302"/>
      <c r="DL297" s="302"/>
      <c r="DM297" s="302"/>
      <c r="DN297" s="302"/>
      <c r="DO297" s="302"/>
      <c r="DP297" s="302"/>
      <c r="DQ297" s="302"/>
      <c r="DR297" s="302"/>
      <c r="DS297" s="302"/>
      <c r="DT297" s="302"/>
      <c r="DU297" s="302"/>
      <c r="DV297" s="302"/>
      <c r="DW297" s="302"/>
      <c r="DX297" s="302"/>
      <c r="DY297" s="302"/>
      <c r="DZ297" s="302"/>
      <c r="EA297" s="302"/>
      <c r="EB297" s="302"/>
      <c r="EC297" s="302"/>
      <c r="ED297" s="302"/>
      <c r="EE297" s="302"/>
      <c r="EF297" s="302"/>
      <c r="EG297" s="302"/>
      <c r="EH297" s="302"/>
      <c r="EI297" s="302"/>
      <c r="EJ297" s="302"/>
      <c r="EK297" s="303" t="s">
        <v>6</v>
      </c>
      <c r="EL297" s="303"/>
      <c r="EM297" s="303"/>
      <c r="EN297" s="303"/>
      <c r="EO297" s="4" t="s">
        <v>112</v>
      </c>
    </row>
    <row r="298" spans="1:158" ht="11.25" customHeight="1" x14ac:dyDescent="0.2">
      <c r="A298" s="73" t="s">
        <v>8</v>
      </c>
      <c r="B298" s="74"/>
      <c r="C298" s="75" t="s">
        <v>9</v>
      </c>
      <c r="D298" s="74"/>
      <c r="E298" s="76" t="s">
        <v>10</v>
      </c>
      <c r="F298" s="74"/>
      <c r="G298" s="77" t="s">
        <v>11</v>
      </c>
      <c r="I298" s="125" t="s">
        <v>47</v>
      </c>
      <c r="L298" s="257">
        <v>2</v>
      </c>
      <c r="M298" s="331"/>
      <c r="N298" s="331"/>
      <c r="O298" s="331"/>
      <c r="P298" s="332"/>
      <c r="Q298" s="302"/>
      <c r="R298" s="302"/>
      <c r="S298" s="302"/>
      <c r="T298" s="302"/>
      <c r="U298" s="302"/>
      <c r="V298" s="302"/>
      <c r="W298" s="302"/>
      <c r="X298" s="302"/>
      <c r="Y298" s="302"/>
      <c r="Z298" s="302"/>
      <c r="AA298" s="302"/>
      <c r="AB298" s="302"/>
      <c r="AC298" s="302"/>
      <c r="AD298" s="302"/>
      <c r="AE298" s="302"/>
      <c r="AF298" s="302"/>
      <c r="AG298" s="302"/>
      <c r="AH298" s="302"/>
      <c r="AI298" s="302"/>
      <c r="AJ298" s="302"/>
      <c r="AK298" s="302"/>
      <c r="AL298" s="302"/>
      <c r="AM298" s="302"/>
      <c r="AN298" s="302"/>
      <c r="AO298" s="302"/>
      <c r="AP298" s="302"/>
      <c r="AQ298" s="302"/>
      <c r="AR298" s="302"/>
      <c r="AS298" s="302"/>
      <c r="AT298" s="302"/>
      <c r="AU298" s="302"/>
      <c r="AV298" s="302"/>
      <c r="AW298" s="302"/>
      <c r="AX298" s="302"/>
      <c r="AY298" s="302"/>
      <c r="AZ298" s="302"/>
      <c r="BA298" s="302"/>
      <c r="BB298" s="302"/>
      <c r="BC298" s="302"/>
      <c r="BD298" s="302"/>
      <c r="BE298" s="302"/>
      <c r="BF298" s="302"/>
      <c r="BG298" s="302"/>
      <c r="BH298" s="302"/>
      <c r="BI298" s="302"/>
      <c r="BJ298" s="302"/>
      <c r="BK298" s="302"/>
      <c r="BL298" s="302"/>
      <c r="BM298" s="302"/>
      <c r="BN298" s="302"/>
      <c r="BO298" s="302"/>
      <c r="BP298" s="302"/>
      <c r="BQ298" s="302"/>
      <c r="BR298" s="302"/>
      <c r="BS298" s="302"/>
      <c r="BT298" s="302"/>
      <c r="BU298" s="302"/>
      <c r="BV298" s="302"/>
      <c r="BW298" s="302"/>
      <c r="BX298" s="302"/>
      <c r="BY298" s="302"/>
      <c r="BZ298" s="302"/>
      <c r="CA298" s="302"/>
      <c r="CB298" s="302"/>
      <c r="CC298" s="302"/>
      <c r="CD298" s="302"/>
      <c r="CE298" s="302"/>
      <c r="CF298" s="302"/>
      <c r="CG298" s="302"/>
      <c r="CH298" s="302"/>
      <c r="CI298" s="302"/>
      <c r="CJ298" s="302"/>
      <c r="CK298" s="302"/>
      <c r="CL298" s="302"/>
      <c r="CM298" s="302"/>
      <c r="CN298" s="302"/>
      <c r="CO298" s="302"/>
      <c r="CP298" s="302"/>
      <c r="CQ298" s="302"/>
      <c r="CR298" s="302"/>
      <c r="CS298" s="302"/>
      <c r="CT298" s="302"/>
      <c r="CU298" s="302"/>
      <c r="CV298" s="302"/>
      <c r="CW298" s="302"/>
      <c r="CX298" s="302"/>
      <c r="CY298" s="302"/>
      <c r="CZ298" s="302"/>
      <c r="DA298" s="302"/>
      <c r="DB298" s="302"/>
      <c r="DC298" s="302"/>
      <c r="DD298" s="302"/>
      <c r="DE298" s="302"/>
      <c r="DF298" s="302"/>
      <c r="DG298" s="302"/>
      <c r="DH298" s="302"/>
      <c r="DI298" s="302"/>
      <c r="DJ298" s="302"/>
      <c r="DK298" s="302"/>
      <c r="DL298" s="302"/>
      <c r="DM298" s="302"/>
      <c r="DN298" s="302"/>
      <c r="DO298" s="302"/>
      <c r="DP298" s="302"/>
      <c r="DQ298" s="302"/>
      <c r="DR298" s="302"/>
      <c r="DS298" s="302"/>
      <c r="DT298" s="302"/>
      <c r="DU298" s="302"/>
      <c r="DV298" s="302"/>
      <c r="DW298" s="302"/>
      <c r="DX298" s="302"/>
      <c r="DY298" s="302"/>
      <c r="DZ298" s="302"/>
      <c r="EA298" s="302"/>
      <c r="EB298" s="302"/>
      <c r="EC298" s="302"/>
      <c r="ED298" s="302"/>
      <c r="EE298" s="302"/>
      <c r="EF298" s="302"/>
      <c r="EG298" s="302"/>
      <c r="EH298" s="302"/>
      <c r="EI298" s="302"/>
      <c r="EJ298" s="302"/>
      <c r="EK298" s="333" t="s">
        <v>100</v>
      </c>
      <c r="EL298" s="333"/>
      <c r="EM298" s="333"/>
      <c r="EN298" s="333"/>
    </row>
    <row r="299" spans="1:158" ht="11.25" customHeight="1" x14ac:dyDescent="0.2">
      <c r="A299" s="73" t="s">
        <v>8</v>
      </c>
      <c r="B299" s="74"/>
      <c r="C299" s="75" t="s">
        <v>9</v>
      </c>
      <c r="D299" s="74"/>
      <c r="E299" s="76" t="s">
        <v>10</v>
      </c>
      <c r="F299" s="74"/>
      <c r="G299" s="77" t="s">
        <v>11</v>
      </c>
      <c r="I299" s="125" t="s">
        <v>47</v>
      </c>
      <c r="L299" s="257">
        <v>3</v>
      </c>
      <c r="M299" s="331"/>
      <c r="N299" s="331"/>
      <c r="O299" s="331"/>
      <c r="P299" s="332"/>
      <c r="Q299" s="302"/>
      <c r="R299" s="302"/>
      <c r="S299" s="302"/>
      <c r="T299" s="302"/>
      <c r="U299" s="302"/>
      <c r="V299" s="302"/>
      <c r="W299" s="302"/>
      <c r="X299" s="302"/>
      <c r="Y299" s="302"/>
      <c r="Z299" s="302"/>
      <c r="AA299" s="302"/>
      <c r="AB299" s="302"/>
      <c r="AC299" s="302"/>
      <c r="AD299" s="302"/>
      <c r="AE299" s="302"/>
      <c r="AF299" s="302"/>
      <c r="AG299" s="302"/>
      <c r="AH299" s="302"/>
      <c r="AI299" s="302"/>
      <c r="AJ299" s="302"/>
      <c r="AK299" s="302"/>
      <c r="AL299" s="302"/>
      <c r="AM299" s="302"/>
      <c r="AN299" s="302"/>
      <c r="AO299" s="302"/>
      <c r="AP299" s="302"/>
      <c r="AQ299" s="302"/>
      <c r="AR299" s="302"/>
      <c r="AS299" s="302"/>
      <c r="AT299" s="302"/>
      <c r="AU299" s="302"/>
      <c r="AV299" s="302"/>
      <c r="AW299" s="302"/>
      <c r="AX299" s="302"/>
      <c r="AY299" s="302"/>
      <c r="AZ299" s="302"/>
      <c r="BA299" s="302"/>
      <c r="BB299" s="302"/>
      <c r="BC299" s="302"/>
      <c r="BD299" s="302"/>
      <c r="BE299" s="302"/>
      <c r="BF299" s="302"/>
      <c r="BG299" s="302"/>
      <c r="BH299" s="302"/>
      <c r="BI299" s="302"/>
      <c r="BJ299" s="302"/>
      <c r="BK299" s="302"/>
      <c r="BL299" s="302"/>
      <c r="BM299" s="302"/>
      <c r="BN299" s="302"/>
      <c r="BO299" s="302"/>
      <c r="BP299" s="302"/>
      <c r="BQ299" s="302"/>
      <c r="BR299" s="302"/>
      <c r="BS299" s="302"/>
      <c r="BT299" s="302"/>
      <c r="BU299" s="302"/>
      <c r="BV299" s="302"/>
      <c r="BW299" s="302"/>
      <c r="BX299" s="302"/>
      <c r="BY299" s="302"/>
      <c r="BZ299" s="302"/>
      <c r="CA299" s="302"/>
      <c r="CB299" s="302"/>
      <c r="CC299" s="302"/>
      <c r="CD299" s="302"/>
      <c r="CE299" s="302"/>
      <c r="CF299" s="302"/>
      <c r="CG299" s="302"/>
      <c r="CH299" s="302"/>
      <c r="CI299" s="302"/>
      <c r="CJ299" s="302"/>
      <c r="CK299" s="302"/>
      <c r="CL299" s="302"/>
      <c r="CM299" s="302"/>
      <c r="CN299" s="302"/>
      <c r="CO299" s="302"/>
      <c r="CP299" s="302"/>
      <c r="CQ299" s="302"/>
      <c r="CR299" s="302"/>
      <c r="CS299" s="302"/>
      <c r="CT299" s="302"/>
      <c r="CU299" s="302"/>
      <c r="CV299" s="302"/>
      <c r="CW299" s="302"/>
      <c r="CX299" s="302"/>
      <c r="CY299" s="302"/>
      <c r="CZ299" s="302"/>
      <c r="DA299" s="302"/>
      <c r="DB299" s="302"/>
      <c r="DC299" s="302"/>
      <c r="DD299" s="302"/>
      <c r="DE299" s="302"/>
      <c r="DF299" s="302"/>
      <c r="DG299" s="302"/>
      <c r="DH299" s="302"/>
      <c r="DI299" s="302"/>
      <c r="DJ299" s="302"/>
      <c r="DK299" s="302"/>
      <c r="DL299" s="302"/>
      <c r="DM299" s="302"/>
      <c r="DN299" s="302"/>
      <c r="DO299" s="302"/>
      <c r="DP299" s="302"/>
      <c r="DQ299" s="302"/>
      <c r="DR299" s="302"/>
      <c r="DS299" s="302"/>
      <c r="DT299" s="302"/>
      <c r="DU299" s="302"/>
      <c r="DV299" s="302"/>
      <c r="DW299" s="302"/>
      <c r="DX299" s="302"/>
      <c r="DY299" s="302"/>
      <c r="DZ299" s="302"/>
      <c r="EA299" s="302"/>
      <c r="EB299" s="302"/>
      <c r="EC299" s="302"/>
      <c r="ED299" s="302"/>
      <c r="EE299" s="302"/>
      <c r="EF299" s="302"/>
      <c r="EG299" s="302"/>
      <c r="EH299" s="302"/>
      <c r="EI299" s="302"/>
      <c r="EJ299" s="302"/>
      <c r="EK299" s="333" t="s">
        <v>100</v>
      </c>
      <c r="EL299" s="333"/>
      <c r="EM299" s="333"/>
      <c r="EN299" s="333"/>
    </row>
    <row r="300" spans="1:158" ht="11.25" customHeight="1" x14ac:dyDescent="0.2">
      <c r="A300" s="73" t="s">
        <v>8</v>
      </c>
      <c r="B300" s="74"/>
      <c r="C300" s="75" t="s">
        <v>9</v>
      </c>
      <c r="D300" s="74"/>
      <c r="E300" s="76" t="s">
        <v>10</v>
      </c>
      <c r="F300" s="74"/>
      <c r="G300" s="77" t="s">
        <v>11</v>
      </c>
      <c r="I300" s="125" t="s">
        <v>47</v>
      </c>
      <c r="L300" s="257">
        <v>4</v>
      </c>
      <c r="M300" s="331"/>
      <c r="N300" s="331"/>
      <c r="O300" s="331"/>
      <c r="P300" s="332"/>
      <c r="Q300" s="302"/>
      <c r="R300" s="302"/>
      <c r="S300" s="302"/>
      <c r="T300" s="302"/>
      <c r="U300" s="302"/>
      <c r="V300" s="302"/>
      <c r="W300" s="302"/>
      <c r="X300" s="302"/>
      <c r="Y300" s="302"/>
      <c r="Z300" s="302"/>
      <c r="AA300" s="302"/>
      <c r="AB300" s="302"/>
      <c r="AC300" s="302"/>
      <c r="AD300" s="302"/>
      <c r="AE300" s="302"/>
      <c r="AF300" s="302"/>
      <c r="AG300" s="302"/>
      <c r="AH300" s="302"/>
      <c r="AI300" s="302"/>
      <c r="AJ300" s="302"/>
      <c r="AK300" s="302"/>
      <c r="AL300" s="302"/>
      <c r="AM300" s="302"/>
      <c r="AN300" s="302"/>
      <c r="AO300" s="302"/>
      <c r="AP300" s="302"/>
      <c r="AQ300" s="302"/>
      <c r="AR300" s="302"/>
      <c r="AS300" s="302"/>
      <c r="AT300" s="302"/>
      <c r="AU300" s="302"/>
      <c r="AV300" s="302"/>
      <c r="AW300" s="302"/>
      <c r="AX300" s="302"/>
      <c r="AY300" s="302"/>
      <c r="AZ300" s="302"/>
      <c r="BA300" s="302"/>
      <c r="BB300" s="302"/>
      <c r="BC300" s="302"/>
      <c r="BD300" s="302"/>
      <c r="BE300" s="302"/>
      <c r="BF300" s="302"/>
      <c r="BG300" s="302"/>
      <c r="BH300" s="302"/>
      <c r="BI300" s="302"/>
      <c r="BJ300" s="302"/>
      <c r="BK300" s="302"/>
      <c r="BL300" s="302"/>
      <c r="BM300" s="302"/>
      <c r="BN300" s="302"/>
      <c r="BO300" s="302"/>
      <c r="BP300" s="302"/>
      <c r="BQ300" s="302"/>
      <c r="BR300" s="302"/>
      <c r="BS300" s="302"/>
      <c r="BT300" s="302"/>
      <c r="BU300" s="302"/>
      <c r="BV300" s="302"/>
      <c r="BW300" s="302"/>
      <c r="BX300" s="302"/>
      <c r="BY300" s="302"/>
      <c r="BZ300" s="302"/>
      <c r="CA300" s="302"/>
      <c r="CB300" s="302"/>
      <c r="CC300" s="302"/>
      <c r="CD300" s="302"/>
      <c r="CE300" s="302"/>
      <c r="CF300" s="302"/>
      <c r="CG300" s="302"/>
      <c r="CH300" s="302"/>
      <c r="CI300" s="302"/>
      <c r="CJ300" s="302"/>
      <c r="CK300" s="302"/>
      <c r="CL300" s="302"/>
      <c r="CM300" s="302"/>
      <c r="CN300" s="302"/>
      <c r="CO300" s="302"/>
      <c r="CP300" s="302"/>
      <c r="CQ300" s="302"/>
      <c r="CR300" s="302"/>
      <c r="CS300" s="302"/>
      <c r="CT300" s="302"/>
      <c r="CU300" s="302"/>
      <c r="CV300" s="302"/>
      <c r="CW300" s="302"/>
      <c r="CX300" s="302"/>
      <c r="CY300" s="302"/>
      <c r="CZ300" s="302"/>
      <c r="DA300" s="302"/>
      <c r="DB300" s="302"/>
      <c r="DC300" s="302"/>
      <c r="DD300" s="302"/>
      <c r="DE300" s="302"/>
      <c r="DF300" s="302"/>
      <c r="DG300" s="302"/>
      <c r="DH300" s="302"/>
      <c r="DI300" s="302"/>
      <c r="DJ300" s="302"/>
      <c r="DK300" s="302"/>
      <c r="DL300" s="302"/>
      <c r="DM300" s="302"/>
      <c r="DN300" s="302"/>
      <c r="DO300" s="302"/>
      <c r="DP300" s="302"/>
      <c r="DQ300" s="302"/>
      <c r="DR300" s="302"/>
      <c r="DS300" s="302"/>
      <c r="DT300" s="302"/>
      <c r="DU300" s="302"/>
      <c r="DV300" s="302"/>
      <c r="DW300" s="302"/>
      <c r="DX300" s="302"/>
      <c r="DY300" s="302"/>
      <c r="DZ300" s="302"/>
      <c r="EA300" s="302"/>
      <c r="EB300" s="302"/>
      <c r="EC300" s="302"/>
      <c r="ED300" s="302"/>
      <c r="EE300" s="302"/>
      <c r="EF300" s="302"/>
      <c r="EG300" s="302"/>
      <c r="EH300" s="302"/>
      <c r="EI300" s="302"/>
      <c r="EJ300" s="302"/>
      <c r="EK300" s="333" t="s">
        <v>100</v>
      </c>
      <c r="EL300" s="333"/>
      <c r="EM300" s="333"/>
      <c r="EN300" s="333"/>
    </row>
    <row r="301" spans="1:158" ht="11.25" customHeight="1" x14ac:dyDescent="0.2">
      <c r="A301" s="73" t="s">
        <v>8</v>
      </c>
      <c r="B301" s="74"/>
      <c r="C301" s="75" t="s">
        <v>9</v>
      </c>
      <c r="D301" s="74"/>
      <c r="E301" s="76" t="s">
        <v>10</v>
      </c>
      <c r="F301" s="74"/>
      <c r="G301" s="77" t="s">
        <v>11</v>
      </c>
      <c r="I301" s="125" t="s">
        <v>47</v>
      </c>
      <c r="L301" s="257">
        <v>5</v>
      </c>
      <c r="M301" s="331"/>
      <c r="N301" s="331"/>
      <c r="O301" s="331"/>
      <c r="P301" s="332"/>
      <c r="Q301" s="302"/>
      <c r="R301" s="302"/>
      <c r="S301" s="302"/>
      <c r="T301" s="302"/>
      <c r="U301" s="302"/>
      <c r="V301" s="302"/>
      <c r="W301" s="302"/>
      <c r="X301" s="302"/>
      <c r="Y301" s="302"/>
      <c r="Z301" s="302"/>
      <c r="AA301" s="302"/>
      <c r="AB301" s="302"/>
      <c r="AC301" s="302"/>
      <c r="AD301" s="302"/>
      <c r="AE301" s="302"/>
      <c r="AF301" s="302"/>
      <c r="AG301" s="302"/>
      <c r="AH301" s="302"/>
      <c r="AI301" s="302"/>
      <c r="AJ301" s="302"/>
      <c r="AK301" s="302"/>
      <c r="AL301" s="302"/>
      <c r="AM301" s="302"/>
      <c r="AN301" s="302"/>
      <c r="AO301" s="302"/>
      <c r="AP301" s="302"/>
      <c r="AQ301" s="302"/>
      <c r="AR301" s="302"/>
      <c r="AS301" s="302"/>
      <c r="AT301" s="302"/>
      <c r="AU301" s="302"/>
      <c r="AV301" s="302"/>
      <c r="AW301" s="302"/>
      <c r="AX301" s="302"/>
      <c r="AY301" s="302"/>
      <c r="AZ301" s="302"/>
      <c r="BA301" s="302"/>
      <c r="BB301" s="302"/>
      <c r="BC301" s="302"/>
      <c r="BD301" s="302"/>
      <c r="BE301" s="302"/>
      <c r="BF301" s="302"/>
      <c r="BG301" s="302"/>
      <c r="BH301" s="302"/>
      <c r="BI301" s="302"/>
      <c r="BJ301" s="302"/>
      <c r="BK301" s="302"/>
      <c r="BL301" s="302"/>
      <c r="BM301" s="302"/>
      <c r="BN301" s="302"/>
      <c r="BO301" s="302"/>
      <c r="BP301" s="302"/>
      <c r="BQ301" s="302"/>
      <c r="BR301" s="302"/>
      <c r="BS301" s="302"/>
      <c r="BT301" s="302"/>
      <c r="BU301" s="302"/>
      <c r="BV301" s="302"/>
      <c r="BW301" s="302"/>
      <c r="BX301" s="302"/>
      <c r="BY301" s="302"/>
      <c r="BZ301" s="302"/>
      <c r="CA301" s="302"/>
      <c r="CB301" s="302"/>
      <c r="CC301" s="302"/>
      <c r="CD301" s="302"/>
      <c r="CE301" s="302"/>
      <c r="CF301" s="302"/>
      <c r="CG301" s="302"/>
      <c r="CH301" s="302"/>
      <c r="CI301" s="302"/>
      <c r="CJ301" s="302"/>
      <c r="CK301" s="302"/>
      <c r="CL301" s="302"/>
      <c r="CM301" s="302"/>
      <c r="CN301" s="302"/>
      <c r="CO301" s="302"/>
      <c r="CP301" s="302"/>
      <c r="CQ301" s="302"/>
      <c r="CR301" s="302"/>
      <c r="CS301" s="302"/>
      <c r="CT301" s="302"/>
      <c r="CU301" s="302"/>
      <c r="CV301" s="302"/>
      <c r="CW301" s="302"/>
      <c r="CX301" s="302"/>
      <c r="CY301" s="302"/>
      <c r="CZ301" s="302"/>
      <c r="DA301" s="302"/>
      <c r="DB301" s="302"/>
      <c r="DC301" s="302"/>
      <c r="DD301" s="302"/>
      <c r="DE301" s="302"/>
      <c r="DF301" s="302"/>
      <c r="DG301" s="302"/>
      <c r="DH301" s="302"/>
      <c r="DI301" s="302"/>
      <c r="DJ301" s="302"/>
      <c r="DK301" s="302"/>
      <c r="DL301" s="302"/>
      <c r="DM301" s="302"/>
      <c r="DN301" s="302"/>
      <c r="DO301" s="302"/>
      <c r="DP301" s="302"/>
      <c r="DQ301" s="302"/>
      <c r="DR301" s="302"/>
      <c r="DS301" s="302"/>
      <c r="DT301" s="302"/>
      <c r="DU301" s="302"/>
      <c r="DV301" s="302"/>
      <c r="DW301" s="302"/>
      <c r="DX301" s="302"/>
      <c r="DY301" s="302"/>
      <c r="DZ301" s="302"/>
      <c r="EA301" s="302"/>
      <c r="EB301" s="302"/>
      <c r="EC301" s="302"/>
      <c r="ED301" s="302"/>
      <c r="EE301" s="302"/>
      <c r="EF301" s="302"/>
      <c r="EG301" s="302"/>
      <c r="EH301" s="302"/>
      <c r="EI301" s="302"/>
      <c r="EJ301" s="302"/>
      <c r="EK301" s="336" t="s">
        <v>74</v>
      </c>
      <c r="EL301" s="337"/>
      <c r="EM301" s="337"/>
      <c r="EN301" s="338"/>
      <c r="EO301" s="4" t="s">
        <v>111</v>
      </c>
    </row>
    <row r="302" spans="1:158" ht="11.25" customHeight="1" x14ac:dyDescent="0.2">
      <c r="A302" s="82" t="s">
        <v>10</v>
      </c>
      <c r="H302" s="1"/>
      <c r="J302" s="1"/>
      <c r="K302" s="1"/>
      <c r="L302" s="6" t="s">
        <v>191</v>
      </c>
      <c r="DR302" s="151"/>
      <c r="DS302" s="151"/>
      <c r="DT302" s="151"/>
      <c r="DU302" s="151"/>
      <c r="DV302" s="151"/>
      <c r="DW302" s="151"/>
      <c r="DX302" s="151"/>
      <c r="DY302" s="151"/>
      <c r="DZ302" s="151"/>
      <c r="EA302" s="151"/>
      <c r="EB302" s="151"/>
      <c r="EC302" s="151"/>
      <c r="ED302" s="151"/>
      <c r="EE302" s="151"/>
      <c r="EF302" s="151"/>
      <c r="EG302" s="151"/>
      <c r="EH302" s="151"/>
      <c r="EI302" s="151"/>
      <c r="EJ302" s="151"/>
      <c r="EK302" s="151"/>
      <c r="EL302" s="151"/>
      <c r="EM302" s="151"/>
      <c r="EN302" s="151"/>
      <c r="EO302" s="151"/>
      <c r="EP302" s="151"/>
      <c r="EQ302" s="151"/>
      <c r="ER302" s="151"/>
      <c r="ES302" s="151"/>
      <c r="ET302" s="151"/>
      <c r="EU302" s="151"/>
      <c r="EV302" s="151"/>
      <c r="EW302" s="151"/>
      <c r="EX302" s="151"/>
      <c r="EY302" s="151"/>
      <c r="EZ302" s="151"/>
      <c r="FB302" s="138"/>
    </row>
    <row r="303" spans="1:158" ht="11.25" customHeight="1" x14ac:dyDescent="0.2">
      <c r="A303" s="5"/>
      <c r="C303" s="1"/>
      <c r="D303" s="1"/>
      <c r="E303" s="1"/>
      <c r="F303" s="1"/>
      <c r="G303" s="1"/>
      <c r="I303" s="1"/>
    </row>
    <row r="304" spans="1:158" ht="11.25" customHeight="1" x14ac:dyDescent="0.2">
      <c r="A304" s="5" t="s">
        <v>43</v>
      </c>
      <c r="C304" s="1"/>
      <c r="D304" s="1"/>
      <c r="E304" s="1"/>
      <c r="F304" s="1"/>
      <c r="G304" s="1"/>
      <c r="H304" s="1"/>
      <c r="I304" s="1"/>
      <c r="J304" s="1"/>
      <c r="K304" s="1"/>
      <c r="L304" s="6" t="s">
        <v>116</v>
      </c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</row>
    <row r="305" spans="1:156" ht="11.25" customHeight="1" x14ac:dyDescent="0.2">
      <c r="A305" s="5"/>
      <c r="C305" s="1"/>
      <c r="D305" s="1"/>
      <c r="E305" s="1"/>
      <c r="F305" s="1"/>
      <c r="G305" s="1"/>
      <c r="H305" s="1"/>
      <c r="I305" s="1"/>
      <c r="J305" s="1"/>
      <c r="K305" s="1"/>
      <c r="L305" s="6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</row>
    <row r="306" spans="1:156" ht="11.25" customHeight="1" x14ac:dyDescent="0.2">
      <c r="A306" s="96" t="s">
        <v>219</v>
      </c>
      <c r="C306" s="1"/>
      <c r="D306" s="1"/>
      <c r="E306" s="1"/>
      <c r="F306" s="1"/>
      <c r="G306" s="1"/>
      <c r="H306" s="1"/>
      <c r="I306" s="1"/>
      <c r="J306" s="1"/>
      <c r="K306" s="1"/>
      <c r="L306" s="86" t="s">
        <v>220</v>
      </c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</row>
    <row r="307" spans="1:156" ht="11.25" customHeight="1" x14ac:dyDescent="0.2">
      <c r="A307" s="5"/>
      <c r="C307" s="1"/>
      <c r="D307" s="1"/>
      <c r="E307" s="1"/>
      <c r="F307" s="1"/>
      <c r="G307" s="1"/>
      <c r="H307" s="1"/>
      <c r="I307" s="1"/>
      <c r="J307" s="1"/>
      <c r="K307" s="1"/>
      <c r="L307" s="6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</row>
    <row r="308" spans="1:156" ht="11.25" customHeight="1" x14ac:dyDescent="0.2">
      <c r="A308" s="73" t="s">
        <v>8</v>
      </c>
      <c r="B308" s="74"/>
      <c r="C308" s="75" t="s">
        <v>9</v>
      </c>
      <c r="D308" s="74"/>
      <c r="E308" s="76" t="s">
        <v>10</v>
      </c>
      <c r="F308" s="74"/>
      <c r="G308" s="77" t="s">
        <v>11</v>
      </c>
      <c r="H308" s="1"/>
      <c r="I308" s="125" t="s">
        <v>47</v>
      </c>
      <c r="J308" s="1"/>
      <c r="K308" s="1"/>
      <c r="L308" s="2" t="s">
        <v>221</v>
      </c>
      <c r="BN308" s="302" t="s">
        <v>0</v>
      </c>
      <c r="BO308" s="302"/>
      <c r="BP308" s="302"/>
      <c r="BQ308" s="302"/>
      <c r="BR308" s="302" t="s">
        <v>213</v>
      </c>
      <c r="BS308" s="302"/>
      <c r="BT308" s="302"/>
      <c r="BU308" s="302"/>
      <c r="BV308" s="302" t="s">
        <v>214</v>
      </c>
      <c r="BW308" s="302"/>
      <c r="BX308" s="302"/>
      <c r="BY308" s="302"/>
    </row>
    <row r="309" spans="1:156" ht="11.25" customHeight="1" x14ac:dyDescent="0.2">
      <c r="A309" s="73" t="s">
        <v>8</v>
      </c>
      <c r="B309" s="74"/>
      <c r="C309" s="75" t="s">
        <v>9</v>
      </c>
      <c r="D309" s="74"/>
      <c r="E309" s="76" t="s">
        <v>10</v>
      </c>
      <c r="F309" s="74"/>
      <c r="G309" s="77" t="s">
        <v>11</v>
      </c>
      <c r="H309" s="1"/>
      <c r="I309" s="125" t="s">
        <v>47</v>
      </c>
      <c r="J309" s="1"/>
      <c r="K309" s="1"/>
      <c r="BF309" s="339" t="s">
        <v>147</v>
      </c>
      <c r="BG309" s="339"/>
      <c r="BH309" s="339"/>
      <c r="BI309" s="339"/>
      <c r="BJ309" s="339"/>
      <c r="BK309" s="339"/>
      <c r="BL309" s="339"/>
      <c r="BM309" s="339"/>
      <c r="BN309" s="347"/>
      <c r="BO309" s="347"/>
      <c r="BP309" s="347"/>
      <c r="BQ309" s="347"/>
      <c r="BR309" s="302"/>
      <c r="BS309" s="302"/>
      <c r="BT309" s="302"/>
      <c r="BU309" s="302"/>
      <c r="BV309" s="302"/>
      <c r="BW309" s="302"/>
      <c r="BX309" s="302"/>
      <c r="BY309" s="302"/>
    </row>
    <row r="310" spans="1:156" ht="11.25" customHeight="1" x14ac:dyDescent="0.2">
      <c r="A310" s="73" t="s">
        <v>8</v>
      </c>
      <c r="B310" s="74"/>
      <c r="C310" s="75" t="s">
        <v>9</v>
      </c>
      <c r="D310" s="74"/>
      <c r="E310" s="76" t="s">
        <v>10</v>
      </c>
      <c r="F310" s="74"/>
      <c r="G310" s="77" t="s">
        <v>11</v>
      </c>
      <c r="I310" s="125" t="s">
        <v>47</v>
      </c>
      <c r="BF310" s="305" t="s">
        <v>215</v>
      </c>
      <c r="BG310" s="305"/>
      <c r="BH310" s="305"/>
      <c r="BI310" s="305"/>
      <c r="BJ310" s="305"/>
      <c r="BK310" s="305"/>
      <c r="BL310" s="305"/>
      <c r="BM310" s="305"/>
      <c r="BN310" s="302"/>
      <c r="BO310" s="302"/>
      <c r="BP310" s="302"/>
      <c r="BQ310" s="302"/>
      <c r="BR310" s="302">
        <v>0</v>
      </c>
      <c r="BS310" s="302"/>
      <c r="BT310" s="302"/>
      <c r="BU310" s="302"/>
      <c r="BV310" s="346" t="s">
        <v>130</v>
      </c>
      <c r="BW310" s="302"/>
      <c r="BX310" s="302"/>
      <c r="BY310" s="302"/>
      <c r="CC310" s="97"/>
    </row>
    <row r="311" spans="1:156" ht="11.25" customHeight="1" x14ac:dyDescent="0.2">
      <c r="A311" s="73" t="s">
        <v>8</v>
      </c>
      <c r="B311" s="74"/>
      <c r="C311" s="75" t="s">
        <v>9</v>
      </c>
      <c r="D311" s="74"/>
      <c r="E311" s="76" t="s">
        <v>10</v>
      </c>
      <c r="F311" s="74"/>
      <c r="G311" s="77" t="s">
        <v>11</v>
      </c>
      <c r="H311" s="1"/>
      <c r="I311" s="125" t="s">
        <v>47</v>
      </c>
      <c r="J311" s="1"/>
      <c r="K311" s="1"/>
      <c r="BF311" s="305" t="s">
        <v>216</v>
      </c>
      <c r="BG311" s="305"/>
      <c r="BH311" s="305"/>
      <c r="BI311" s="305"/>
      <c r="BJ311" s="305"/>
      <c r="BK311" s="305"/>
      <c r="BL311" s="305"/>
      <c r="BM311" s="305"/>
      <c r="BN311" s="302"/>
      <c r="BO311" s="302"/>
      <c r="BP311" s="302"/>
      <c r="BQ311" s="302"/>
      <c r="BR311" s="302">
        <v>0</v>
      </c>
      <c r="BS311" s="302"/>
      <c r="BT311" s="302"/>
      <c r="BU311" s="302"/>
      <c r="BV311" s="346" t="s">
        <v>130</v>
      </c>
      <c r="BW311" s="302"/>
      <c r="BX311" s="302"/>
      <c r="BY311" s="302"/>
    </row>
    <row r="312" spans="1:156" ht="11.25" customHeight="1" x14ac:dyDescent="0.2">
      <c r="A312" s="73" t="s">
        <v>8</v>
      </c>
      <c r="B312" s="74"/>
      <c r="C312" s="75" t="s">
        <v>9</v>
      </c>
      <c r="D312" s="74"/>
      <c r="E312" s="76" t="s">
        <v>10</v>
      </c>
      <c r="F312" s="74"/>
      <c r="G312" s="77" t="s">
        <v>11</v>
      </c>
      <c r="H312" s="1"/>
      <c r="I312" s="125" t="s">
        <v>47</v>
      </c>
      <c r="J312" s="1"/>
      <c r="K312" s="1"/>
      <c r="BF312" s="305" t="s">
        <v>217</v>
      </c>
      <c r="BG312" s="305"/>
      <c r="BH312" s="305"/>
      <c r="BI312" s="305"/>
      <c r="BJ312" s="305"/>
      <c r="BK312" s="305"/>
      <c r="BL312" s="305"/>
      <c r="BM312" s="305"/>
      <c r="BN312" s="302"/>
      <c r="BO312" s="302"/>
      <c r="BP312" s="302"/>
      <c r="BQ312" s="302"/>
      <c r="BR312" s="302">
        <v>0</v>
      </c>
      <c r="BS312" s="302"/>
      <c r="BT312" s="302"/>
      <c r="BU312" s="302"/>
      <c r="BV312" s="346" t="s">
        <v>130</v>
      </c>
      <c r="BW312" s="302"/>
      <c r="BX312" s="302"/>
      <c r="BY312" s="302"/>
    </row>
    <row r="313" spans="1:156" ht="11.25" customHeight="1" x14ac:dyDescent="0.2">
      <c r="A313" s="73" t="s">
        <v>8</v>
      </c>
      <c r="B313" s="74"/>
      <c r="C313" s="75" t="s">
        <v>9</v>
      </c>
      <c r="D313" s="74"/>
      <c r="E313" s="76" t="s">
        <v>10</v>
      </c>
      <c r="F313" s="74"/>
      <c r="G313" s="77" t="s">
        <v>11</v>
      </c>
      <c r="H313" s="1"/>
      <c r="I313" s="125" t="s">
        <v>47</v>
      </c>
      <c r="J313" s="1"/>
      <c r="K313" s="1"/>
      <c r="BF313" s="305" t="s">
        <v>218</v>
      </c>
      <c r="BG313" s="305"/>
      <c r="BH313" s="305"/>
      <c r="BI313" s="305"/>
      <c r="BJ313" s="305"/>
      <c r="BK313" s="305"/>
      <c r="BL313" s="305"/>
      <c r="BM313" s="305"/>
      <c r="BN313" s="302"/>
      <c r="BO313" s="302"/>
      <c r="BP313" s="302"/>
      <c r="BQ313" s="302"/>
      <c r="BR313" s="302">
        <v>0</v>
      </c>
      <c r="BS313" s="302"/>
      <c r="BT313" s="302"/>
      <c r="BU313" s="302"/>
      <c r="BV313" s="346" t="s">
        <v>130</v>
      </c>
      <c r="BW313" s="302"/>
      <c r="BX313" s="302"/>
      <c r="BY313" s="302"/>
    </row>
    <row r="314" spans="1:156" ht="11.25" customHeight="1" x14ac:dyDescent="0.2">
      <c r="A314" s="73" t="s">
        <v>8</v>
      </c>
      <c r="B314" s="74"/>
      <c r="C314" s="75" t="s">
        <v>9</v>
      </c>
      <c r="D314" s="74"/>
      <c r="E314" s="76" t="s">
        <v>10</v>
      </c>
      <c r="F314" s="74"/>
      <c r="G314" s="77" t="s">
        <v>11</v>
      </c>
      <c r="I314" s="125" t="s">
        <v>47</v>
      </c>
    </row>
    <row r="315" spans="1:156" ht="11.25" customHeight="1" x14ac:dyDescent="0.2">
      <c r="A315" s="73" t="s">
        <v>8</v>
      </c>
      <c r="B315" s="74"/>
      <c r="C315" s="75" t="s">
        <v>9</v>
      </c>
      <c r="D315" s="74"/>
      <c r="E315" s="76" t="s">
        <v>10</v>
      </c>
      <c r="F315" s="74"/>
      <c r="G315" s="77" t="s">
        <v>11</v>
      </c>
      <c r="H315" s="1"/>
      <c r="I315" s="125" t="s">
        <v>47</v>
      </c>
      <c r="J315" s="1"/>
      <c r="K315" s="1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3"/>
      <c r="AC315" s="53"/>
      <c r="AD315" s="53"/>
      <c r="AE315" s="53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</row>
    <row r="318" spans="1:156" ht="11.25" customHeight="1" x14ac:dyDescent="0.2">
      <c r="A318" s="5" t="s">
        <v>44</v>
      </c>
      <c r="C318" s="1"/>
      <c r="D318" s="1"/>
      <c r="E318" s="1"/>
      <c r="F318" s="1"/>
      <c r="G318" s="1"/>
      <c r="H318" s="1"/>
      <c r="I318" s="1"/>
      <c r="J318" s="1"/>
      <c r="K318" s="1"/>
      <c r="L318" s="6" t="s">
        <v>346</v>
      </c>
      <c r="M318" s="1"/>
      <c r="N318" s="1"/>
      <c r="O318" s="1"/>
    </row>
    <row r="320" spans="1:156" ht="11.25" customHeight="1" x14ac:dyDescent="0.2">
      <c r="A320" s="73" t="s">
        <v>8</v>
      </c>
      <c r="B320" s="74"/>
      <c r="C320" s="75" t="s">
        <v>9</v>
      </c>
      <c r="D320" s="74"/>
      <c r="E320" s="76" t="s">
        <v>10</v>
      </c>
      <c r="F320" s="74"/>
      <c r="G320" s="77" t="s">
        <v>11</v>
      </c>
      <c r="I320" s="125" t="s">
        <v>47</v>
      </c>
      <c r="L320" s="254" t="s">
        <v>118</v>
      </c>
      <c r="M320" s="255"/>
      <c r="N320" s="255"/>
      <c r="O320" s="255"/>
      <c r="P320" s="255"/>
      <c r="Q320" s="255"/>
      <c r="R320" s="255"/>
      <c r="S320" s="255"/>
      <c r="T320" s="255"/>
      <c r="U320" s="255"/>
      <c r="V320" s="255"/>
      <c r="W320" s="255"/>
      <c r="X320" s="255"/>
      <c r="Y320" s="255"/>
      <c r="Z320" s="255"/>
      <c r="AA320" s="255"/>
      <c r="AB320" s="256"/>
      <c r="AG320" s="254" t="s">
        <v>157</v>
      </c>
      <c r="AH320" s="255"/>
      <c r="AI320" s="255"/>
      <c r="AJ320" s="255"/>
      <c r="AK320" s="255"/>
      <c r="AL320" s="255"/>
      <c r="AM320" s="255"/>
      <c r="AN320" s="255"/>
      <c r="AO320" s="255"/>
      <c r="AP320" s="255"/>
      <c r="AQ320" s="255"/>
      <c r="AR320" s="255"/>
      <c r="AS320" s="255"/>
      <c r="AT320" s="255"/>
      <c r="AU320" s="255"/>
      <c r="AV320" s="255"/>
      <c r="AW320" s="255"/>
      <c r="AX320" s="255"/>
      <c r="AY320" s="255"/>
      <c r="AZ320" s="255"/>
      <c r="BA320" s="255"/>
      <c r="BB320" s="255"/>
      <c r="BC320" s="255"/>
      <c r="BD320" s="255"/>
      <c r="BE320" s="255"/>
      <c r="BF320" s="255"/>
      <c r="BG320" s="255"/>
      <c r="BH320" s="255"/>
      <c r="BI320" s="255"/>
      <c r="BJ320" s="255"/>
      <c r="BK320" s="255"/>
      <c r="BL320" s="255"/>
      <c r="BM320" s="255"/>
      <c r="BN320" s="255"/>
      <c r="BO320" s="255"/>
      <c r="BP320" s="255"/>
      <c r="BQ320" s="255"/>
      <c r="BR320" s="255"/>
      <c r="BS320" s="255"/>
      <c r="BT320" s="255"/>
      <c r="BU320" s="255"/>
      <c r="BV320" s="255"/>
      <c r="BW320" s="255"/>
      <c r="BX320" s="255"/>
      <c r="BY320" s="255"/>
      <c r="BZ320" s="255"/>
      <c r="CA320" s="255"/>
      <c r="CB320" s="255"/>
      <c r="CC320" s="255"/>
      <c r="CD320" s="255"/>
      <c r="CE320" s="255"/>
      <c r="CF320" s="255"/>
      <c r="CG320" s="255"/>
      <c r="CH320" s="255"/>
      <c r="CI320" s="255"/>
      <c r="CJ320" s="255"/>
      <c r="CK320" s="255"/>
      <c r="CL320" s="255"/>
      <c r="CM320" s="255"/>
      <c r="CN320" s="255"/>
      <c r="CO320" s="255"/>
      <c r="CP320" s="255"/>
      <c r="CQ320" s="255"/>
      <c r="CR320" s="255"/>
      <c r="CS320" s="255"/>
      <c r="CT320" s="255"/>
      <c r="CU320" s="255"/>
      <c r="CV320" s="255"/>
      <c r="CW320" s="255"/>
      <c r="CX320" s="255"/>
      <c r="CY320" s="255"/>
      <c r="CZ320" s="255"/>
      <c r="DA320" s="255"/>
      <c r="DB320" s="255"/>
      <c r="DC320" s="255"/>
      <c r="DD320" s="255"/>
      <c r="DE320" s="255"/>
      <c r="DF320" s="255"/>
      <c r="DG320" s="255"/>
      <c r="DH320" s="255"/>
      <c r="DI320" s="255"/>
      <c r="DJ320" s="255"/>
      <c r="DK320" s="255"/>
      <c r="DL320" s="255"/>
      <c r="DM320" s="255"/>
      <c r="DN320" s="255"/>
      <c r="DO320" s="255"/>
      <c r="DP320" s="255"/>
      <c r="DQ320" s="255"/>
      <c r="DR320" s="255"/>
      <c r="DS320" s="255"/>
      <c r="DT320" s="255"/>
      <c r="DU320" s="255"/>
      <c r="DV320" s="255"/>
      <c r="DW320" s="255"/>
      <c r="DX320" s="255"/>
      <c r="DY320" s="255"/>
      <c r="DZ320" s="255"/>
      <c r="EA320" s="255"/>
      <c r="EB320" s="255"/>
      <c r="EC320" s="255"/>
      <c r="ED320" s="255"/>
      <c r="EE320" s="255"/>
      <c r="EF320" s="255"/>
      <c r="EG320" s="255"/>
      <c r="EH320" s="255"/>
      <c r="EI320" s="255"/>
      <c r="EJ320" s="255"/>
      <c r="EK320" s="255"/>
      <c r="EL320" s="255"/>
      <c r="EM320" s="255"/>
      <c r="EN320" s="255"/>
      <c r="EO320" s="255"/>
      <c r="EP320" s="255"/>
      <c r="EQ320" s="255"/>
      <c r="ER320" s="255"/>
      <c r="ES320" s="255"/>
      <c r="ET320" s="255"/>
      <c r="EU320" s="255"/>
      <c r="EV320" s="255"/>
      <c r="EW320" s="255"/>
      <c r="EX320" s="255"/>
      <c r="EY320" s="255"/>
      <c r="EZ320" s="256"/>
    </row>
    <row r="321" spans="1:158" ht="11.25" customHeight="1" x14ac:dyDescent="0.2">
      <c r="A321" s="73" t="s">
        <v>8</v>
      </c>
      <c r="B321" s="74"/>
      <c r="C321" s="75" t="s">
        <v>9</v>
      </c>
      <c r="D321" s="74"/>
      <c r="E321" s="76" t="s">
        <v>10</v>
      </c>
      <c r="F321" s="74"/>
      <c r="G321" s="77" t="s">
        <v>11</v>
      </c>
      <c r="I321" s="125" t="s">
        <v>47</v>
      </c>
      <c r="L321" s="254" t="s">
        <v>117</v>
      </c>
      <c r="M321" s="255"/>
      <c r="N321" s="255"/>
      <c r="O321" s="255"/>
      <c r="P321" s="255"/>
      <c r="Q321" s="255"/>
      <c r="R321" s="255"/>
      <c r="S321" s="255"/>
      <c r="T321" s="256"/>
      <c r="U321" s="309" t="s">
        <v>0</v>
      </c>
      <c r="V321" s="309"/>
      <c r="W321" s="309"/>
      <c r="X321" s="309"/>
      <c r="Y321" s="309" t="s">
        <v>1</v>
      </c>
      <c r="Z321" s="309"/>
      <c r="AA321" s="309"/>
      <c r="AB321" s="309"/>
      <c r="AC321" s="98"/>
      <c r="AD321" s="99"/>
      <c r="AE321" s="99"/>
      <c r="AF321" s="100"/>
      <c r="AG321" s="330" t="s">
        <v>104</v>
      </c>
      <c r="AH321" s="252"/>
      <c r="AI321" s="252"/>
      <c r="AJ321" s="253"/>
      <c r="AK321" s="330" t="s">
        <v>104</v>
      </c>
      <c r="AL321" s="252"/>
      <c r="AM321" s="252"/>
      <c r="AN321" s="253"/>
      <c r="AO321" s="330" t="s">
        <v>104</v>
      </c>
      <c r="AP321" s="252"/>
      <c r="AQ321" s="252"/>
      <c r="AR321" s="253"/>
      <c r="AS321" s="330" t="s">
        <v>104</v>
      </c>
      <c r="AT321" s="252"/>
      <c r="AU321" s="252"/>
      <c r="AV321" s="253"/>
      <c r="AW321" s="330" t="s">
        <v>104</v>
      </c>
      <c r="AX321" s="252"/>
      <c r="AY321" s="252"/>
      <c r="AZ321" s="253"/>
      <c r="BA321" s="98"/>
      <c r="BB321" s="99"/>
      <c r="BC321" s="99"/>
      <c r="BD321" s="100"/>
      <c r="BE321" s="251">
        <v>1</v>
      </c>
      <c r="BF321" s="252"/>
      <c r="BG321" s="252"/>
      <c r="BH321" s="253"/>
      <c r="BI321" s="251">
        <v>2</v>
      </c>
      <c r="BJ321" s="252"/>
      <c r="BK321" s="252"/>
      <c r="BL321" s="253"/>
      <c r="BM321" s="251">
        <v>3</v>
      </c>
      <c r="BN321" s="252"/>
      <c r="BO321" s="252"/>
      <c r="BP321" s="253"/>
      <c r="BQ321" s="251">
        <v>4</v>
      </c>
      <c r="BR321" s="252"/>
      <c r="BS321" s="252"/>
      <c r="BT321" s="253"/>
      <c r="BU321" s="251">
        <v>5</v>
      </c>
      <c r="BV321" s="252"/>
      <c r="BW321" s="252"/>
      <c r="BX321" s="253"/>
      <c r="BY321" s="251">
        <v>6</v>
      </c>
      <c r="BZ321" s="252"/>
      <c r="CA321" s="252"/>
      <c r="CB321" s="253"/>
      <c r="CC321" s="251">
        <v>7</v>
      </c>
      <c r="CD321" s="252"/>
      <c r="CE321" s="252"/>
      <c r="CF321" s="253"/>
      <c r="CG321" s="251">
        <v>8</v>
      </c>
      <c r="CH321" s="252"/>
      <c r="CI321" s="252"/>
      <c r="CJ321" s="253"/>
      <c r="CK321" s="251">
        <v>9</v>
      </c>
      <c r="CL321" s="252"/>
      <c r="CM321" s="252"/>
      <c r="CN321" s="253"/>
      <c r="CO321" s="251">
        <v>10</v>
      </c>
      <c r="CP321" s="252"/>
      <c r="CQ321" s="252"/>
      <c r="CR321" s="253"/>
      <c r="CS321" s="251">
        <v>11</v>
      </c>
      <c r="CT321" s="252"/>
      <c r="CU321" s="252"/>
      <c r="CV321" s="253"/>
      <c r="CW321" s="251">
        <v>12</v>
      </c>
      <c r="CX321" s="252"/>
      <c r="CY321" s="252"/>
      <c r="CZ321" s="253"/>
      <c r="DA321" s="251">
        <v>13</v>
      </c>
      <c r="DB321" s="252"/>
      <c r="DC321" s="252"/>
      <c r="DD321" s="253"/>
      <c r="DE321" s="251">
        <v>14</v>
      </c>
      <c r="DF321" s="252"/>
      <c r="DG321" s="252"/>
      <c r="DH321" s="253"/>
      <c r="DI321" s="251">
        <v>15</v>
      </c>
      <c r="DJ321" s="252"/>
      <c r="DK321" s="252"/>
      <c r="DL321" s="253"/>
      <c r="DM321" s="251">
        <v>16</v>
      </c>
      <c r="DN321" s="252"/>
      <c r="DO321" s="252"/>
      <c r="DP321" s="253"/>
      <c r="DQ321" s="251">
        <v>17</v>
      </c>
      <c r="DR321" s="252"/>
      <c r="DS321" s="252"/>
      <c r="DT321" s="253"/>
      <c r="DU321" s="251">
        <v>18</v>
      </c>
      <c r="DV321" s="252"/>
      <c r="DW321" s="252"/>
      <c r="DX321" s="253"/>
      <c r="DY321" s="251">
        <v>19</v>
      </c>
      <c r="DZ321" s="252"/>
      <c r="EA321" s="252"/>
      <c r="EB321" s="253"/>
      <c r="EC321" s="251">
        <v>20</v>
      </c>
      <c r="ED321" s="252"/>
      <c r="EE321" s="252"/>
      <c r="EF321" s="253"/>
      <c r="EG321" s="251">
        <v>21</v>
      </c>
      <c r="EH321" s="252"/>
      <c r="EI321" s="252"/>
      <c r="EJ321" s="253"/>
      <c r="EK321" s="251">
        <v>22</v>
      </c>
      <c r="EL321" s="252"/>
      <c r="EM321" s="252"/>
      <c r="EN321" s="253"/>
      <c r="EO321" s="251">
        <v>23</v>
      </c>
      <c r="EP321" s="252"/>
      <c r="EQ321" s="252"/>
      <c r="ER321" s="253"/>
      <c r="ES321" s="251">
        <v>24</v>
      </c>
      <c r="ET321" s="252"/>
      <c r="EU321" s="252"/>
      <c r="EV321" s="253"/>
      <c r="EW321" s="251">
        <v>25</v>
      </c>
      <c r="EX321" s="252"/>
      <c r="EY321" s="252"/>
      <c r="EZ321" s="253"/>
    </row>
    <row r="322" spans="1:158" ht="11.25" customHeight="1" x14ac:dyDescent="0.2">
      <c r="A322" s="73" t="s">
        <v>8</v>
      </c>
      <c r="B322" s="74"/>
      <c r="C322" s="75" t="s">
        <v>9</v>
      </c>
      <c r="D322" s="74"/>
      <c r="E322" s="76" t="s">
        <v>10</v>
      </c>
      <c r="F322" s="74"/>
      <c r="G322" s="77" t="s">
        <v>11</v>
      </c>
      <c r="I322" s="125" t="s">
        <v>47</v>
      </c>
    </row>
    <row r="323" spans="1:158" ht="11.25" customHeight="1" x14ac:dyDescent="0.2">
      <c r="A323" s="73" t="s">
        <v>8</v>
      </c>
      <c r="B323" s="74"/>
      <c r="C323" s="75" t="s">
        <v>9</v>
      </c>
      <c r="D323" s="74"/>
      <c r="E323" s="76" t="s">
        <v>10</v>
      </c>
      <c r="F323" s="74"/>
      <c r="G323" s="77" t="s">
        <v>11</v>
      </c>
      <c r="I323" s="125" t="s">
        <v>47</v>
      </c>
      <c r="L323" s="254">
        <v>1</v>
      </c>
      <c r="M323" s="255"/>
      <c r="N323" s="255"/>
      <c r="O323" s="255"/>
      <c r="P323" s="255"/>
      <c r="Q323" s="255"/>
      <c r="R323" s="255"/>
      <c r="S323" s="255"/>
      <c r="T323" s="256"/>
      <c r="U323" s="302"/>
      <c r="V323" s="302"/>
      <c r="W323" s="302"/>
      <c r="X323" s="302"/>
      <c r="Y323" s="302"/>
      <c r="Z323" s="302"/>
      <c r="AA323" s="302"/>
      <c r="AB323" s="302"/>
      <c r="AC323" s="98"/>
      <c r="AD323" s="99"/>
      <c r="AE323" s="99"/>
      <c r="AF323" s="100"/>
      <c r="AG323" s="329"/>
      <c r="AH323" s="255"/>
      <c r="AI323" s="255"/>
      <c r="AJ323" s="256"/>
      <c r="AK323" s="329"/>
      <c r="AL323" s="255"/>
      <c r="AM323" s="255"/>
      <c r="AN323" s="256"/>
      <c r="AO323" s="329"/>
      <c r="AP323" s="255"/>
      <c r="AQ323" s="255"/>
      <c r="AR323" s="256"/>
      <c r="AS323" s="329"/>
      <c r="AT323" s="255"/>
      <c r="AU323" s="255"/>
      <c r="AV323" s="256"/>
      <c r="AW323" s="329"/>
      <c r="AX323" s="255"/>
      <c r="AY323" s="255"/>
      <c r="AZ323" s="256"/>
      <c r="BA323" s="98"/>
      <c r="BB323" s="99"/>
      <c r="BC323" s="99"/>
      <c r="BD323" s="100"/>
      <c r="BE323" s="254"/>
      <c r="BF323" s="255"/>
      <c r="BG323" s="255"/>
      <c r="BH323" s="256"/>
      <c r="BI323" s="254"/>
      <c r="BJ323" s="255"/>
      <c r="BK323" s="255"/>
      <c r="BL323" s="256"/>
      <c r="BM323" s="254"/>
      <c r="BN323" s="255"/>
      <c r="BO323" s="255"/>
      <c r="BP323" s="256"/>
      <c r="BQ323" s="254"/>
      <c r="BR323" s="255"/>
      <c r="BS323" s="255"/>
      <c r="BT323" s="256"/>
      <c r="BU323" s="254"/>
      <c r="BV323" s="255"/>
      <c r="BW323" s="255"/>
      <c r="BX323" s="256"/>
      <c r="BY323" s="254"/>
      <c r="BZ323" s="255"/>
      <c r="CA323" s="255"/>
      <c r="CB323" s="256"/>
      <c r="CC323" s="254"/>
      <c r="CD323" s="255"/>
      <c r="CE323" s="255"/>
      <c r="CF323" s="256"/>
      <c r="CG323" s="254"/>
      <c r="CH323" s="255"/>
      <c r="CI323" s="255"/>
      <c r="CJ323" s="256"/>
      <c r="CK323" s="254"/>
      <c r="CL323" s="255"/>
      <c r="CM323" s="255"/>
      <c r="CN323" s="256"/>
      <c r="CO323" s="254"/>
      <c r="CP323" s="255"/>
      <c r="CQ323" s="255"/>
      <c r="CR323" s="256"/>
      <c r="CS323" s="254"/>
      <c r="CT323" s="255"/>
      <c r="CU323" s="255"/>
      <c r="CV323" s="256"/>
      <c r="CW323" s="254"/>
      <c r="CX323" s="255"/>
      <c r="CY323" s="255"/>
      <c r="CZ323" s="256"/>
      <c r="DA323" s="254"/>
      <c r="DB323" s="255"/>
      <c r="DC323" s="255"/>
      <c r="DD323" s="256"/>
      <c r="DE323" s="254"/>
      <c r="DF323" s="255"/>
      <c r="DG323" s="255"/>
      <c r="DH323" s="256"/>
      <c r="DI323" s="254"/>
      <c r="DJ323" s="255"/>
      <c r="DK323" s="255"/>
      <c r="DL323" s="256"/>
      <c r="DM323" s="254"/>
      <c r="DN323" s="255"/>
      <c r="DO323" s="255"/>
      <c r="DP323" s="256"/>
      <c r="DQ323" s="254"/>
      <c r="DR323" s="255"/>
      <c r="DS323" s="255"/>
      <c r="DT323" s="256"/>
      <c r="DU323" s="254"/>
      <c r="DV323" s="255"/>
      <c r="DW323" s="255"/>
      <c r="DX323" s="256"/>
      <c r="DY323" s="254"/>
      <c r="DZ323" s="255"/>
      <c r="EA323" s="255"/>
      <c r="EB323" s="256"/>
      <c r="EC323" s="254"/>
      <c r="ED323" s="255"/>
      <c r="EE323" s="255"/>
      <c r="EF323" s="256"/>
      <c r="EG323" s="254"/>
      <c r="EH323" s="255"/>
      <c r="EI323" s="255"/>
      <c r="EJ323" s="256"/>
      <c r="EK323" s="254"/>
      <c r="EL323" s="255"/>
      <c r="EM323" s="255"/>
      <c r="EN323" s="256"/>
      <c r="EO323" s="254"/>
      <c r="EP323" s="255"/>
      <c r="EQ323" s="255"/>
      <c r="ER323" s="256"/>
      <c r="ES323" s="254"/>
      <c r="ET323" s="255"/>
      <c r="EU323" s="255"/>
      <c r="EV323" s="256"/>
      <c r="EW323" s="254"/>
      <c r="EX323" s="255"/>
      <c r="EY323" s="255"/>
      <c r="EZ323" s="256"/>
    </row>
    <row r="324" spans="1:158" ht="11.25" customHeight="1" x14ac:dyDescent="0.2">
      <c r="A324" s="73" t="s">
        <v>8</v>
      </c>
      <c r="B324" s="74"/>
      <c r="C324" s="75" t="s">
        <v>9</v>
      </c>
      <c r="D324" s="74"/>
      <c r="E324" s="76" t="s">
        <v>10</v>
      </c>
      <c r="F324" s="74"/>
      <c r="G324" s="77" t="s">
        <v>11</v>
      </c>
      <c r="I324" s="125" t="s">
        <v>47</v>
      </c>
      <c r="L324" s="254">
        <v>2</v>
      </c>
      <c r="M324" s="255"/>
      <c r="N324" s="255"/>
      <c r="O324" s="255"/>
      <c r="P324" s="255"/>
      <c r="Q324" s="255"/>
      <c r="R324" s="255"/>
      <c r="S324" s="255"/>
      <c r="T324" s="256"/>
      <c r="U324" s="302"/>
      <c r="V324" s="302"/>
      <c r="W324" s="302"/>
      <c r="X324" s="302"/>
      <c r="Y324" s="302"/>
      <c r="Z324" s="302"/>
      <c r="AA324" s="302"/>
      <c r="AB324" s="302"/>
      <c r="AC324" s="98"/>
      <c r="AD324" s="99"/>
      <c r="AE324" s="99"/>
      <c r="AF324" s="100"/>
      <c r="AG324" s="330"/>
      <c r="AH324" s="252"/>
      <c r="AI324" s="252"/>
      <c r="AJ324" s="253"/>
      <c r="AK324" s="330"/>
      <c r="AL324" s="252"/>
      <c r="AM324" s="252"/>
      <c r="AN324" s="253"/>
      <c r="AO324" s="330"/>
      <c r="AP324" s="252"/>
      <c r="AQ324" s="252"/>
      <c r="AR324" s="253"/>
      <c r="AS324" s="330"/>
      <c r="AT324" s="252"/>
      <c r="AU324" s="252"/>
      <c r="AV324" s="253"/>
      <c r="AW324" s="330"/>
      <c r="AX324" s="252"/>
      <c r="AY324" s="252"/>
      <c r="AZ324" s="253"/>
      <c r="BA324" s="98"/>
      <c r="BB324" s="99"/>
      <c r="BC324" s="99"/>
      <c r="BD324" s="100"/>
      <c r="BE324" s="251"/>
      <c r="BF324" s="252"/>
      <c r="BG324" s="252"/>
      <c r="BH324" s="253"/>
      <c r="BI324" s="251"/>
      <c r="BJ324" s="252"/>
      <c r="BK324" s="252"/>
      <c r="BL324" s="253"/>
      <c r="BM324" s="251"/>
      <c r="BN324" s="252"/>
      <c r="BO324" s="252"/>
      <c r="BP324" s="253"/>
      <c r="BQ324" s="251"/>
      <c r="BR324" s="252"/>
      <c r="BS324" s="252"/>
      <c r="BT324" s="253"/>
      <c r="BU324" s="251"/>
      <c r="BV324" s="252"/>
      <c r="BW324" s="252"/>
      <c r="BX324" s="253"/>
      <c r="BY324" s="251"/>
      <c r="BZ324" s="252"/>
      <c r="CA324" s="252"/>
      <c r="CB324" s="253"/>
      <c r="CC324" s="251"/>
      <c r="CD324" s="252"/>
      <c r="CE324" s="252"/>
      <c r="CF324" s="253"/>
      <c r="CG324" s="251"/>
      <c r="CH324" s="252"/>
      <c r="CI324" s="252"/>
      <c r="CJ324" s="253"/>
      <c r="CK324" s="251"/>
      <c r="CL324" s="252"/>
      <c r="CM324" s="252"/>
      <c r="CN324" s="253"/>
      <c r="CO324" s="251"/>
      <c r="CP324" s="252"/>
      <c r="CQ324" s="252"/>
      <c r="CR324" s="253"/>
      <c r="CS324" s="251"/>
      <c r="CT324" s="252"/>
      <c r="CU324" s="252"/>
      <c r="CV324" s="253"/>
      <c r="CW324" s="251"/>
      <c r="CX324" s="252"/>
      <c r="CY324" s="252"/>
      <c r="CZ324" s="253"/>
      <c r="DA324" s="251"/>
      <c r="DB324" s="252"/>
      <c r="DC324" s="252"/>
      <c r="DD324" s="253"/>
      <c r="DE324" s="251"/>
      <c r="DF324" s="252"/>
      <c r="DG324" s="252"/>
      <c r="DH324" s="253"/>
      <c r="DI324" s="251"/>
      <c r="DJ324" s="252"/>
      <c r="DK324" s="252"/>
      <c r="DL324" s="253"/>
      <c r="DM324" s="251"/>
      <c r="DN324" s="252"/>
      <c r="DO324" s="252"/>
      <c r="DP324" s="253"/>
      <c r="DQ324" s="251"/>
      <c r="DR324" s="252"/>
      <c r="DS324" s="252"/>
      <c r="DT324" s="253"/>
      <c r="DU324" s="251"/>
      <c r="DV324" s="252"/>
      <c r="DW324" s="252"/>
      <c r="DX324" s="253"/>
      <c r="DY324" s="251"/>
      <c r="DZ324" s="252"/>
      <c r="EA324" s="252"/>
      <c r="EB324" s="253"/>
      <c r="EC324" s="251"/>
      <c r="ED324" s="252"/>
      <c r="EE324" s="252"/>
      <c r="EF324" s="253"/>
      <c r="EG324" s="251"/>
      <c r="EH324" s="252"/>
      <c r="EI324" s="252"/>
      <c r="EJ324" s="253"/>
      <c r="EK324" s="251"/>
      <c r="EL324" s="252"/>
      <c r="EM324" s="252"/>
      <c r="EN324" s="253"/>
      <c r="EO324" s="251"/>
      <c r="EP324" s="252"/>
      <c r="EQ324" s="252"/>
      <c r="ER324" s="253"/>
      <c r="ES324" s="251"/>
      <c r="ET324" s="252"/>
      <c r="EU324" s="252"/>
      <c r="EV324" s="253"/>
      <c r="EW324" s="251"/>
      <c r="EX324" s="252"/>
      <c r="EY324" s="252"/>
      <c r="EZ324" s="253"/>
    </row>
    <row r="325" spans="1:158" ht="11.25" customHeight="1" x14ac:dyDescent="0.2">
      <c r="A325" s="73" t="s">
        <v>8</v>
      </c>
      <c r="B325" s="74"/>
      <c r="C325" s="75" t="s">
        <v>9</v>
      </c>
      <c r="D325" s="74"/>
      <c r="E325" s="76" t="s">
        <v>10</v>
      </c>
      <c r="F325" s="74"/>
      <c r="G325" s="77" t="s">
        <v>11</v>
      </c>
      <c r="I325" s="125" t="s">
        <v>47</v>
      </c>
      <c r="L325" s="254">
        <v>3</v>
      </c>
      <c r="M325" s="255"/>
      <c r="N325" s="255"/>
      <c r="O325" s="255"/>
      <c r="P325" s="255"/>
      <c r="Q325" s="255"/>
      <c r="R325" s="255"/>
      <c r="S325" s="255"/>
      <c r="T325" s="256"/>
      <c r="U325" s="302"/>
      <c r="V325" s="302"/>
      <c r="W325" s="302"/>
      <c r="X325" s="302"/>
      <c r="Y325" s="302"/>
      <c r="Z325" s="302"/>
      <c r="AA325" s="302"/>
      <c r="AB325" s="302"/>
      <c r="AC325" s="98"/>
      <c r="AD325" s="99"/>
      <c r="AE325" s="99"/>
      <c r="AF325" s="100"/>
      <c r="AG325" s="330"/>
      <c r="AH325" s="252"/>
      <c r="AI325" s="252"/>
      <c r="AJ325" s="253"/>
      <c r="AK325" s="330"/>
      <c r="AL325" s="252"/>
      <c r="AM325" s="252"/>
      <c r="AN325" s="253"/>
      <c r="AO325" s="330"/>
      <c r="AP325" s="252"/>
      <c r="AQ325" s="252"/>
      <c r="AR325" s="253"/>
      <c r="AS325" s="330"/>
      <c r="AT325" s="252"/>
      <c r="AU325" s="252"/>
      <c r="AV325" s="253"/>
      <c r="AW325" s="330"/>
      <c r="AX325" s="252"/>
      <c r="AY325" s="252"/>
      <c r="AZ325" s="253"/>
      <c r="BA325" s="98"/>
      <c r="BB325" s="99"/>
      <c r="BC325" s="99"/>
      <c r="BD325" s="100"/>
      <c r="BE325" s="251"/>
      <c r="BF325" s="252"/>
      <c r="BG325" s="252"/>
      <c r="BH325" s="253"/>
      <c r="BI325" s="251"/>
      <c r="BJ325" s="252"/>
      <c r="BK325" s="252"/>
      <c r="BL325" s="253"/>
      <c r="BM325" s="251"/>
      <c r="BN325" s="252"/>
      <c r="BO325" s="252"/>
      <c r="BP325" s="253"/>
      <c r="BQ325" s="251"/>
      <c r="BR325" s="252"/>
      <c r="BS325" s="252"/>
      <c r="BT325" s="253"/>
      <c r="BU325" s="251"/>
      <c r="BV325" s="252"/>
      <c r="BW325" s="252"/>
      <c r="BX325" s="253"/>
      <c r="BY325" s="251"/>
      <c r="BZ325" s="252"/>
      <c r="CA325" s="252"/>
      <c r="CB325" s="253"/>
      <c r="CC325" s="251"/>
      <c r="CD325" s="252"/>
      <c r="CE325" s="252"/>
      <c r="CF325" s="253"/>
      <c r="CG325" s="251"/>
      <c r="CH325" s="252"/>
      <c r="CI325" s="252"/>
      <c r="CJ325" s="253"/>
      <c r="CK325" s="251"/>
      <c r="CL325" s="252"/>
      <c r="CM325" s="252"/>
      <c r="CN325" s="253"/>
      <c r="CO325" s="251"/>
      <c r="CP325" s="252"/>
      <c r="CQ325" s="252"/>
      <c r="CR325" s="253"/>
      <c r="CS325" s="251"/>
      <c r="CT325" s="252"/>
      <c r="CU325" s="252"/>
      <c r="CV325" s="253"/>
      <c r="CW325" s="251"/>
      <c r="CX325" s="252"/>
      <c r="CY325" s="252"/>
      <c r="CZ325" s="253"/>
      <c r="DA325" s="251"/>
      <c r="DB325" s="252"/>
      <c r="DC325" s="252"/>
      <c r="DD325" s="253"/>
      <c r="DE325" s="251"/>
      <c r="DF325" s="252"/>
      <c r="DG325" s="252"/>
      <c r="DH325" s="253"/>
      <c r="DI325" s="251"/>
      <c r="DJ325" s="252"/>
      <c r="DK325" s="252"/>
      <c r="DL325" s="253"/>
      <c r="DM325" s="251"/>
      <c r="DN325" s="252"/>
      <c r="DO325" s="252"/>
      <c r="DP325" s="253"/>
      <c r="DQ325" s="251"/>
      <c r="DR325" s="252"/>
      <c r="DS325" s="252"/>
      <c r="DT325" s="253"/>
      <c r="DU325" s="251"/>
      <c r="DV325" s="252"/>
      <c r="DW325" s="252"/>
      <c r="DX325" s="253"/>
      <c r="DY325" s="251"/>
      <c r="DZ325" s="252"/>
      <c r="EA325" s="252"/>
      <c r="EB325" s="253"/>
      <c r="EC325" s="251"/>
      <c r="ED325" s="252"/>
      <c r="EE325" s="252"/>
      <c r="EF325" s="253"/>
      <c r="EG325" s="251"/>
      <c r="EH325" s="252"/>
      <c r="EI325" s="252"/>
      <c r="EJ325" s="253"/>
      <c r="EK325" s="251"/>
      <c r="EL325" s="252"/>
      <c r="EM325" s="252"/>
      <c r="EN325" s="253"/>
      <c r="EO325" s="251"/>
      <c r="EP325" s="252"/>
      <c r="EQ325" s="252"/>
      <c r="ER325" s="253"/>
      <c r="ES325" s="251"/>
      <c r="ET325" s="252"/>
      <c r="EU325" s="252"/>
      <c r="EV325" s="253"/>
      <c r="EW325" s="251"/>
      <c r="EX325" s="252"/>
      <c r="EY325" s="252"/>
      <c r="EZ325" s="253"/>
    </row>
    <row r="326" spans="1:158" ht="11.25" customHeight="1" x14ac:dyDescent="0.2">
      <c r="A326" s="73" t="s">
        <v>8</v>
      </c>
      <c r="B326" s="74"/>
      <c r="C326" s="75" t="s">
        <v>9</v>
      </c>
      <c r="D326" s="74"/>
      <c r="E326" s="76" t="s">
        <v>10</v>
      </c>
      <c r="F326" s="74"/>
      <c r="G326" s="77" t="s">
        <v>11</v>
      </c>
      <c r="I326" s="125" t="s">
        <v>47</v>
      </c>
      <c r="L326" s="254">
        <v>4</v>
      </c>
      <c r="M326" s="255"/>
      <c r="N326" s="255"/>
      <c r="O326" s="255"/>
      <c r="P326" s="255"/>
      <c r="Q326" s="255"/>
      <c r="R326" s="255"/>
      <c r="S326" s="255"/>
      <c r="T326" s="256"/>
      <c r="U326" s="302"/>
      <c r="V326" s="302"/>
      <c r="W326" s="302"/>
      <c r="X326" s="302"/>
      <c r="Y326" s="302"/>
      <c r="Z326" s="302"/>
      <c r="AA326" s="302"/>
      <c r="AB326" s="302"/>
      <c r="AC326" s="98"/>
      <c r="AD326" s="99"/>
      <c r="AE326" s="99"/>
      <c r="AF326" s="100"/>
      <c r="AG326" s="330"/>
      <c r="AH326" s="252"/>
      <c r="AI326" s="252"/>
      <c r="AJ326" s="253"/>
      <c r="AK326" s="330"/>
      <c r="AL326" s="252"/>
      <c r="AM326" s="252"/>
      <c r="AN326" s="253"/>
      <c r="AO326" s="330"/>
      <c r="AP326" s="252"/>
      <c r="AQ326" s="252"/>
      <c r="AR326" s="253"/>
      <c r="AS326" s="330"/>
      <c r="AT326" s="252"/>
      <c r="AU326" s="252"/>
      <c r="AV326" s="253"/>
      <c r="AW326" s="330"/>
      <c r="AX326" s="252"/>
      <c r="AY326" s="252"/>
      <c r="AZ326" s="253"/>
      <c r="BA326" s="98"/>
      <c r="BB326" s="99"/>
      <c r="BC326" s="99"/>
      <c r="BD326" s="100"/>
      <c r="BE326" s="251"/>
      <c r="BF326" s="252"/>
      <c r="BG326" s="252"/>
      <c r="BH326" s="253"/>
      <c r="BI326" s="251"/>
      <c r="BJ326" s="252"/>
      <c r="BK326" s="252"/>
      <c r="BL326" s="253"/>
      <c r="BM326" s="251"/>
      <c r="BN326" s="252"/>
      <c r="BO326" s="252"/>
      <c r="BP326" s="253"/>
      <c r="BQ326" s="251"/>
      <c r="BR326" s="252"/>
      <c r="BS326" s="252"/>
      <c r="BT326" s="253"/>
      <c r="BU326" s="251"/>
      <c r="BV326" s="252"/>
      <c r="BW326" s="252"/>
      <c r="BX326" s="253"/>
      <c r="BY326" s="251"/>
      <c r="BZ326" s="252"/>
      <c r="CA326" s="252"/>
      <c r="CB326" s="253"/>
      <c r="CC326" s="251"/>
      <c r="CD326" s="252"/>
      <c r="CE326" s="252"/>
      <c r="CF326" s="253"/>
      <c r="CG326" s="251"/>
      <c r="CH326" s="252"/>
      <c r="CI326" s="252"/>
      <c r="CJ326" s="253"/>
      <c r="CK326" s="251"/>
      <c r="CL326" s="252"/>
      <c r="CM326" s="252"/>
      <c r="CN326" s="253"/>
      <c r="CO326" s="251"/>
      <c r="CP326" s="252"/>
      <c r="CQ326" s="252"/>
      <c r="CR326" s="253"/>
      <c r="CS326" s="251"/>
      <c r="CT326" s="252"/>
      <c r="CU326" s="252"/>
      <c r="CV326" s="253"/>
      <c r="CW326" s="251"/>
      <c r="CX326" s="252"/>
      <c r="CY326" s="252"/>
      <c r="CZ326" s="253"/>
      <c r="DA326" s="251"/>
      <c r="DB326" s="252"/>
      <c r="DC326" s="252"/>
      <c r="DD326" s="253"/>
      <c r="DE326" s="251"/>
      <c r="DF326" s="252"/>
      <c r="DG326" s="252"/>
      <c r="DH326" s="253"/>
      <c r="DI326" s="251"/>
      <c r="DJ326" s="252"/>
      <c r="DK326" s="252"/>
      <c r="DL326" s="253"/>
      <c r="DM326" s="251"/>
      <c r="DN326" s="252"/>
      <c r="DO326" s="252"/>
      <c r="DP326" s="253"/>
      <c r="DQ326" s="251"/>
      <c r="DR326" s="252"/>
      <c r="DS326" s="252"/>
      <c r="DT326" s="253"/>
      <c r="DU326" s="251"/>
      <c r="DV326" s="252"/>
      <c r="DW326" s="252"/>
      <c r="DX326" s="253"/>
      <c r="DY326" s="251"/>
      <c r="DZ326" s="252"/>
      <c r="EA326" s="252"/>
      <c r="EB326" s="253"/>
      <c r="EC326" s="251"/>
      <c r="ED326" s="252"/>
      <c r="EE326" s="252"/>
      <c r="EF326" s="253"/>
      <c r="EG326" s="251"/>
      <c r="EH326" s="252"/>
      <c r="EI326" s="252"/>
      <c r="EJ326" s="253"/>
      <c r="EK326" s="251"/>
      <c r="EL326" s="252"/>
      <c r="EM326" s="252"/>
      <c r="EN326" s="253"/>
      <c r="EO326" s="251"/>
      <c r="EP326" s="252"/>
      <c r="EQ326" s="252"/>
      <c r="ER326" s="253"/>
      <c r="ES326" s="251"/>
      <c r="ET326" s="252"/>
      <c r="EU326" s="252"/>
      <c r="EV326" s="253"/>
      <c r="EW326" s="251"/>
      <c r="EX326" s="252"/>
      <c r="EY326" s="252"/>
      <c r="EZ326" s="253"/>
    </row>
    <row r="327" spans="1:158" ht="11.25" customHeight="1" x14ac:dyDescent="0.2">
      <c r="A327" s="73" t="s">
        <v>8</v>
      </c>
      <c r="B327" s="74"/>
      <c r="C327" s="75" t="s">
        <v>9</v>
      </c>
      <c r="D327" s="74"/>
      <c r="E327" s="76" t="s">
        <v>10</v>
      </c>
      <c r="F327" s="74"/>
      <c r="G327" s="77" t="s">
        <v>11</v>
      </c>
      <c r="I327" s="125" t="s">
        <v>47</v>
      </c>
      <c r="L327" s="254">
        <v>5</v>
      </c>
      <c r="M327" s="255"/>
      <c r="N327" s="255"/>
      <c r="O327" s="255"/>
      <c r="P327" s="255"/>
      <c r="Q327" s="255"/>
      <c r="R327" s="255"/>
      <c r="S327" s="255"/>
      <c r="T327" s="256"/>
      <c r="U327" s="302"/>
      <c r="V327" s="302"/>
      <c r="W327" s="302"/>
      <c r="X327" s="302"/>
      <c r="Y327" s="302"/>
      <c r="Z327" s="302"/>
      <c r="AA327" s="302"/>
      <c r="AB327" s="302"/>
      <c r="AC327" s="98"/>
      <c r="AD327" s="99"/>
      <c r="AE327" s="99"/>
      <c r="AF327" s="100"/>
      <c r="AG327" s="330"/>
      <c r="AH327" s="252"/>
      <c r="AI327" s="252"/>
      <c r="AJ327" s="253"/>
      <c r="AK327" s="330"/>
      <c r="AL327" s="252"/>
      <c r="AM327" s="252"/>
      <c r="AN327" s="253"/>
      <c r="AO327" s="330"/>
      <c r="AP327" s="252"/>
      <c r="AQ327" s="252"/>
      <c r="AR327" s="253"/>
      <c r="AS327" s="330"/>
      <c r="AT327" s="252"/>
      <c r="AU327" s="252"/>
      <c r="AV327" s="253"/>
      <c r="AW327" s="330"/>
      <c r="AX327" s="252"/>
      <c r="AY327" s="252"/>
      <c r="AZ327" s="253"/>
      <c r="BA327" s="98"/>
      <c r="BB327" s="99"/>
      <c r="BC327" s="99"/>
      <c r="BD327" s="100"/>
      <c r="BE327" s="251"/>
      <c r="BF327" s="252"/>
      <c r="BG327" s="252"/>
      <c r="BH327" s="253"/>
      <c r="BI327" s="251"/>
      <c r="BJ327" s="252"/>
      <c r="BK327" s="252"/>
      <c r="BL327" s="253"/>
      <c r="BM327" s="251"/>
      <c r="BN327" s="252"/>
      <c r="BO327" s="252"/>
      <c r="BP327" s="253"/>
      <c r="BQ327" s="251"/>
      <c r="BR327" s="252"/>
      <c r="BS327" s="252"/>
      <c r="BT327" s="253"/>
      <c r="BU327" s="251"/>
      <c r="BV327" s="252"/>
      <c r="BW327" s="252"/>
      <c r="BX327" s="253"/>
      <c r="BY327" s="251"/>
      <c r="BZ327" s="252"/>
      <c r="CA327" s="252"/>
      <c r="CB327" s="253"/>
      <c r="CC327" s="251"/>
      <c r="CD327" s="252"/>
      <c r="CE327" s="252"/>
      <c r="CF327" s="253"/>
      <c r="CG327" s="251"/>
      <c r="CH327" s="252"/>
      <c r="CI327" s="252"/>
      <c r="CJ327" s="253"/>
      <c r="CK327" s="251"/>
      <c r="CL327" s="252"/>
      <c r="CM327" s="252"/>
      <c r="CN327" s="253"/>
      <c r="CO327" s="251"/>
      <c r="CP327" s="252"/>
      <c r="CQ327" s="252"/>
      <c r="CR327" s="253"/>
      <c r="CS327" s="251"/>
      <c r="CT327" s="252"/>
      <c r="CU327" s="252"/>
      <c r="CV327" s="253"/>
      <c r="CW327" s="251"/>
      <c r="CX327" s="252"/>
      <c r="CY327" s="252"/>
      <c r="CZ327" s="253"/>
      <c r="DA327" s="251"/>
      <c r="DB327" s="252"/>
      <c r="DC327" s="252"/>
      <c r="DD327" s="253"/>
      <c r="DE327" s="251"/>
      <c r="DF327" s="252"/>
      <c r="DG327" s="252"/>
      <c r="DH327" s="253"/>
      <c r="DI327" s="251"/>
      <c r="DJ327" s="252"/>
      <c r="DK327" s="252"/>
      <c r="DL327" s="253"/>
      <c r="DM327" s="251"/>
      <c r="DN327" s="252"/>
      <c r="DO327" s="252"/>
      <c r="DP327" s="253"/>
      <c r="DQ327" s="251"/>
      <c r="DR327" s="252"/>
      <c r="DS327" s="252"/>
      <c r="DT327" s="253"/>
      <c r="DU327" s="251"/>
      <c r="DV327" s="252"/>
      <c r="DW327" s="252"/>
      <c r="DX327" s="253"/>
      <c r="DY327" s="251"/>
      <c r="DZ327" s="252"/>
      <c r="EA327" s="252"/>
      <c r="EB327" s="253"/>
      <c r="EC327" s="251"/>
      <c r="ED327" s="252"/>
      <c r="EE327" s="252"/>
      <c r="EF327" s="253"/>
      <c r="EG327" s="251"/>
      <c r="EH327" s="252"/>
      <c r="EI327" s="252"/>
      <c r="EJ327" s="253"/>
      <c r="EK327" s="251"/>
      <c r="EL327" s="252"/>
      <c r="EM327" s="252"/>
      <c r="EN327" s="253"/>
      <c r="EO327" s="251"/>
      <c r="EP327" s="252"/>
      <c r="EQ327" s="252"/>
      <c r="ER327" s="253"/>
      <c r="ES327" s="251"/>
      <c r="ET327" s="252"/>
      <c r="EU327" s="252"/>
      <c r="EV327" s="253"/>
      <c r="EW327" s="251"/>
      <c r="EX327" s="252"/>
      <c r="EY327" s="252"/>
      <c r="EZ327" s="253"/>
    </row>
    <row r="328" spans="1:158" ht="11.25" customHeight="1" x14ac:dyDescent="0.2">
      <c r="A328" s="73" t="s">
        <v>8</v>
      </c>
      <c r="B328" s="74"/>
      <c r="C328" s="75" t="s">
        <v>9</v>
      </c>
      <c r="D328" s="74"/>
      <c r="E328" s="76" t="s">
        <v>10</v>
      </c>
      <c r="F328" s="74"/>
      <c r="G328" s="77" t="s">
        <v>11</v>
      </c>
      <c r="I328" s="125" t="s">
        <v>47</v>
      </c>
      <c r="L328" s="254">
        <v>6</v>
      </c>
      <c r="M328" s="255"/>
      <c r="N328" s="255"/>
      <c r="O328" s="255"/>
      <c r="P328" s="255"/>
      <c r="Q328" s="255"/>
      <c r="R328" s="255"/>
      <c r="S328" s="255"/>
      <c r="T328" s="256"/>
      <c r="U328" s="302"/>
      <c r="V328" s="302"/>
      <c r="W328" s="302"/>
      <c r="X328" s="302"/>
      <c r="Y328" s="302"/>
      <c r="Z328" s="302"/>
      <c r="AA328" s="302"/>
      <c r="AB328" s="302"/>
      <c r="AC328" s="98"/>
      <c r="AD328" s="99"/>
      <c r="AE328" s="99"/>
      <c r="AF328" s="100"/>
      <c r="AG328" s="330"/>
      <c r="AH328" s="252"/>
      <c r="AI328" s="252"/>
      <c r="AJ328" s="253"/>
      <c r="AK328" s="330"/>
      <c r="AL328" s="252"/>
      <c r="AM328" s="252"/>
      <c r="AN328" s="253"/>
      <c r="AO328" s="330"/>
      <c r="AP328" s="252"/>
      <c r="AQ328" s="252"/>
      <c r="AR328" s="253"/>
      <c r="AS328" s="330"/>
      <c r="AT328" s="252"/>
      <c r="AU328" s="252"/>
      <c r="AV328" s="253"/>
      <c r="AW328" s="330"/>
      <c r="AX328" s="252"/>
      <c r="AY328" s="252"/>
      <c r="AZ328" s="253"/>
      <c r="BA328" s="98"/>
      <c r="BB328" s="99"/>
      <c r="BC328" s="99"/>
      <c r="BD328" s="100"/>
      <c r="BE328" s="251"/>
      <c r="BF328" s="252"/>
      <c r="BG328" s="252"/>
      <c r="BH328" s="253"/>
      <c r="BI328" s="251"/>
      <c r="BJ328" s="252"/>
      <c r="BK328" s="252"/>
      <c r="BL328" s="253"/>
      <c r="BM328" s="251"/>
      <c r="BN328" s="252"/>
      <c r="BO328" s="252"/>
      <c r="BP328" s="253"/>
      <c r="BQ328" s="251"/>
      <c r="BR328" s="252"/>
      <c r="BS328" s="252"/>
      <c r="BT328" s="253"/>
      <c r="BU328" s="251"/>
      <c r="BV328" s="252"/>
      <c r="BW328" s="252"/>
      <c r="BX328" s="253"/>
      <c r="BY328" s="251"/>
      <c r="BZ328" s="252"/>
      <c r="CA328" s="252"/>
      <c r="CB328" s="253"/>
      <c r="CC328" s="251"/>
      <c r="CD328" s="252"/>
      <c r="CE328" s="252"/>
      <c r="CF328" s="253"/>
      <c r="CG328" s="251"/>
      <c r="CH328" s="252"/>
      <c r="CI328" s="252"/>
      <c r="CJ328" s="253"/>
      <c r="CK328" s="251"/>
      <c r="CL328" s="252"/>
      <c r="CM328" s="252"/>
      <c r="CN328" s="253"/>
      <c r="CO328" s="251"/>
      <c r="CP328" s="252"/>
      <c r="CQ328" s="252"/>
      <c r="CR328" s="253"/>
      <c r="CS328" s="251"/>
      <c r="CT328" s="252"/>
      <c r="CU328" s="252"/>
      <c r="CV328" s="253"/>
      <c r="CW328" s="251"/>
      <c r="CX328" s="252"/>
      <c r="CY328" s="252"/>
      <c r="CZ328" s="253"/>
      <c r="DA328" s="251"/>
      <c r="DB328" s="252"/>
      <c r="DC328" s="252"/>
      <c r="DD328" s="253"/>
      <c r="DE328" s="251"/>
      <c r="DF328" s="252"/>
      <c r="DG328" s="252"/>
      <c r="DH328" s="253"/>
      <c r="DI328" s="251"/>
      <c r="DJ328" s="252"/>
      <c r="DK328" s="252"/>
      <c r="DL328" s="253"/>
      <c r="DM328" s="251"/>
      <c r="DN328" s="252"/>
      <c r="DO328" s="252"/>
      <c r="DP328" s="253"/>
      <c r="DQ328" s="251"/>
      <c r="DR328" s="252"/>
      <c r="DS328" s="252"/>
      <c r="DT328" s="253"/>
      <c r="DU328" s="251"/>
      <c r="DV328" s="252"/>
      <c r="DW328" s="252"/>
      <c r="DX328" s="253"/>
      <c r="DY328" s="251"/>
      <c r="DZ328" s="252"/>
      <c r="EA328" s="252"/>
      <c r="EB328" s="253"/>
      <c r="EC328" s="251"/>
      <c r="ED328" s="252"/>
      <c r="EE328" s="252"/>
      <c r="EF328" s="253"/>
      <c r="EG328" s="251"/>
      <c r="EH328" s="252"/>
      <c r="EI328" s="252"/>
      <c r="EJ328" s="253"/>
      <c r="EK328" s="251"/>
      <c r="EL328" s="252"/>
      <c r="EM328" s="252"/>
      <c r="EN328" s="253"/>
      <c r="EO328" s="251"/>
      <c r="EP328" s="252"/>
      <c r="EQ328" s="252"/>
      <c r="ER328" s="253"/>
      <c r="ES328" s="251"/>
      <c r="ET328" s="252"/>
      <c r="EU328" s="252"/>
      <c r="EV328" s="253"/>
      <c r="EW328" s="251"/>
      <c r="EX328" s="252"/>
      <c r="EY328" s="252"/>
      <c r="EZ328" s="253"/>
    </row>
    <row r="329" spans="1:158" ht="11.25" customHeight="1" x14ac:dyDescent="0.2">
      <c r="A329" s="73" t="s">
        <v>8</v>
      </c>
      <c r="B329" s="74"/>
      <c r="C329" s="75" t="s">
        <v>9</v>
      </c>
      <c r="D329" s="74"/>
      <c r="E329" s="76" t="s">
        <v>10</v>
      </c>
      <c r="F329" s="74"/>
      <c r="G329" s="77" t="s">
        <v>11</v>
      </c>
      <c r="I329" s="125" t="s">
        <v>47</v>
      </c>
      <c r="L329" s="254">
        <v>7</v>
      </c>
      <c r="M329" s="255"/>
      <c r="N329" s="255"/>
      <c r="O329" s="255"/>
      <c r="P329" s="255"/>
      <c r="Q329" s="255"/>
      <c r="R329" s="255"/>
      <c r="S329" s="255"/>
      <c r="T329" s="256"/>
      <c r="U329" s="302"/>
      <c r="V329" s="302"/>
      <c r="W329" s="302"/>
      <c r="X329" s="302"/>
      <c r="Y329" s="302"/>
      <c r="Z329" s="302"/>
      <c r="AA329" s="302"/>
      <c r="AB329" s="302"/>
      <c r="AC329" s="98"/>
      <c r="AD329" s="99"/>
      <c r="AE329" s="99"/>
      <c r="AF329" s="100"/>
      <c r="AG329" s="330"/>
      <c r="AH329" s="252"/>
      <c r="AI329" s="252"/>
      <c r="AJ329" s="253"/>
      <c r="AK329" s="330"/>
      <c r="AL329" s="252"/>
      <c r="AM329" s="252"/>
      <c r="AN329" s="253"/>
      <c r="AO329" s="330"/>
      <c r="AP329" s="252"/>
      <c r="AQ329" s="252"/>
      <c r="AR329" s="253"/>
      <c r="AS329" s="330"/>
      <c r="AT329" s="252"/>
      <c r="AU329" s="252"/>
      <c r="AV329" s="253"/>
      <c r="AW329" s="330"/>
      <c r="AX329" s="252"/>
      <c r="AY329" s="252"/>
      <c r="AZ329" s="253"/>
      <c r="BA329" s="98"/>
      <c r="BB329" s="99"/>
      <c r="BC329" s="99"/>
      <c r="BD329" s="100"/>
      <c r="BE329" s="251"/>
      <c r="BF329" s="252"/>
      <c r="BG329" s="252"/>
      <c r="BH329" s="253"/>
      <c r="BI329" s="251"/>
      <c r="BJ329" s="252"/>
      <c r="BK329" s="252"/>
      <c r="BL329" s="253"/>
      <c r="BM329" s="251"/>
      <c r="BN329" s="252"/>
      <c r="BO329" s="252"/>
      <c r="BP329" s="253"/>
      <c r="BQ329" s="251"/>
      <c r="BR329" s="252"/>
      <c r="BS329" s="252"/>
      <c r="BT329" s="253"/>
      <c r="BU329" s="251"/>
      <c r="BV329" s="252"/>
      <c r="BW329" s="252"/>
      <c r="BX329" s="253"/>
      <c r="BY329" s="251"/>
      <c r="BZ329" s="252"/>
      <c r="CA329" s="252"/>
      <c r="CB329" s="253"/>
      <c r="CC329" s="251"/>
      <c r="CD329" s="252"/>
      <c r="CE329" s="252"/>
      <c r="CF329" s="253"/>
      <c r="CG329" s="251"/>
      <c r="CH329" s="252"/>
      <c r="CI329" s="252"/>
      <c r="CJ329" s="253"/>
      <c r="CK329" s="251"/>
      <c r="CL329" s="252"/>
      <c r="CM329" s="252"/>
      <c r="CN329" s="253"/>
      <c r="CO329" s="251"/>
      <c r="CP329" s="252"/>
      <c r="CQ329" s="252"/>
      <c r="CR329" s="253"/>
      <c r="CS329" s="251"/>
      <c r="CT329" s="252"/>
      <c r="CU329" s="252"/>
      <c r="CV329" s="253"/>
      <c r="CW329" s="251"/>
      <c r="CX329" s="252"/>
      <c r="CY329" s="252"/>
      <c r="CZ329" s="253"/>
      <c r="DA329" s="251"/>
      <c r="DB329" s="252"/>
      <c r="DC329" s="252"/>
      <c r="DD329" s="253"/>
      <c r="DE329" s="251"/>
      <c r="DF329" s="252"/>
      <c r="DG329" s="252"/>
      <c r="DH329" s="253"/>
      <c r="DI329" s="251"/>
      <c r="DJ329" s="252"/>
      <c r="DK329" s="252"/>
      <c r="DL329" s="253"/>
      <c r="DM329" s="251"/>
      <c r="DN329" s="252"/>
      <c r="DO329" s="252"/>
      <c r="DP329" s="253"/>
      <c r="DQ329" s="251"/>
      <c r="DR329" s="252"/>
      <c r="DS329" s="252"/>
      <c r="DT329" s="253"/>
      <c r="DU329" s="251"/>
      <c r="DV329" s="252"/>
      <c r="DW329" s="252"/>
      <c r="DX329" s="253"/>
      <c r="DY329" s="251"/>
      <c r="DZ329" s="252"/>
      <c r="EA329" s="252"/>
      <c r="EB329" s="253"/>
      <c r="EC329" s="251"/>
      <c r="ED329" s="252"/>
      <c r="EE329" s="252"/>
      <c r="EF329" s="253"/>
      <c r="EG329" s="251"/>
      <c r="EH329" s="252"/>
      <c r="EI329" s="252"/>
      <c r="EJ329" s="253"/>
      <c r="EK329" s="251"/>
      <c r="EL329" s="252"/>
      <c r="EM329" s="252"/>
      <c r="EN329" s="253"/>
      <c r="EO329" s="251"/>
      <c r="EP329" s="252"/>
      <c r="EQ329" s="252"/>
      <c r="ER329" s="253"/>
      <c r="ES329" s="251"/>
      <c r="ET329" s="252"/>
      <c r="EU329" s="252"/>
      <c r="EV329" s="253"/>
      <c r="EW329" s="251"/>
      <c r="EX329" s="252"/>
      <c r="EY329" s="252"/>
      <c r="EZ329" s="253"/>
    </row>
    <row r="330" spans="1:158" ht="11.25" customHeight="1" x14ac:dyDescent="0.2">
      <c r="A330" s="73" t="s">
        <v>8</v>
      </c>
      <c r="B330" s="74"/>
      <c r="C330" s="75" t="s">
        <v>9</v>
      </c>
      <c r="D330" s="74"/>
      <c r="E330" s="76" t="s">
        <v>10</v>
      </c>
      <c r="F330" s="74"/>
      <c r="G330" s="77" t="s">
        <v>11</v>
      </c>
      <c r="I330" s="125" t="s">
        <v>47</v>
      </c>
      <c r="L330" s="254">
        <v>8</v>
      </c>
      <c r="M330" s="255"/>
      <c r="N330" s="255"/>
      <c r="O330" s="255"/>
      <c r="P330" s="255"/>
      <c r="Q330" s="255"/>
      <c r="R330" s="255"/>
      <c r="S330" s="255"/>
      <c r="T330" s="256"/>
      <c r="U330" s="302"/>
      <c r="V330" s="302"/>
      <c r="W330" s="302"/>
      <c r="X330" s="302"/>
      <c r="Y330" s="302"/>
      <c r="Z330" s="302"/>
      <c r="AA330" s="302"/>
      <c r="AB330" s="302"/>
      <c r="AC330" s="98"/>
      <c r="AD330" s="99"/>
      <c r="AE330" s="99"/>
      <c r="AF330" s="100"/>
      <c r="AG330" s="330"/>
      <c r="AH330" s="252"/>
      <c r="AI330" s="252"/>
      <c r="AJ330" s="253"/>
      <c r="AK330" s="330"/>
      <c r="AL330" s="252"/>
      <c r="AM330" s="252"/>
      <c r="AN330" s="253"/>
      <c r="AO330" s="330"/>
      <c r="AP330" s="252"/>
      <c r="AQ330" s="252"/>
      <c r="AR330" s="253"/>
      <c r="AS330" s="330"/>
      <c r="AT330" s="252"/>
      <c r="AU330" s="252"/>
      <c r="AV330" s="253"/>
      <c r="AW330" s="330"/>
      <c r="AX330" s="252"/>
      <c r="AY330" s="252"/>
      <c r="AZ330" s="253"/>
      <c r="BA330" s="98"/>
      <c r="BB330" s="99"/>
      <c r="BC330" s="99"/>
      <c r="BD330" s="100"/>
      <c r="BE330" s="251"/>
      <c r="BF330" s="252"/>
      <c r="BG330" s="252"/>
      <c r="BH330" s="253"/>
      <c r="BI330" s="251"/>
      <c r="BJ330" s="252"/>
      <c r="BK330" s="252"/>
      <c r="BL330" s="253"/>
      <c r="BM330" s="251"/>
      <c r="BN330" s="252"/>
      <c r="BO330" s="252"/>
      <c r="BP330" s="253"/>
      <c r="BQ330" s="251"/>
      <c r="BR330" s="252"/>
      <c r="BS330" s="252"/>
      <c r="BT330" s="253"/>
      <c r="BU330" s="251"/>
      <c r="BV330" s="252"/>
      <c r="BW330" s="252"/>
      <c r="BX330" s="253"/>
      <c r="BY330" s="251"/>
      <c r="BZ330" s="252"/>
      <c r="CA330" s="252"/>
      <c r="CB330" s="253"/>
      <c r="CC330" s="251"/>
      <c r="CD330" s="252"/>
      <c r="CE330" s="252"/>
      <c r="CF330" s="253"/>
      <c r="CG330" s="251"/>
      <c r="CH330" s="252"/>
      <c r="CI330" s="252"/>
      <c r="CJ330" s="253"/>
      <c r="CK330" s="251"/>
      <c r="CL330" s="252"/>
      <c r="CM330" s="252"/>
      <c r="CN330" s="253"/>
      <c r="CO330" s="251"/>
      <c r="CP330" s="252"/>
      <c r="CQ330" s="252"/>
      <c r="CR330" s="253"/>
      <c r="CS330" s="251"/>
      <c r="CT330" s="252"/>
      <c r="CU330" s="252"/>
      <c r="CV330" s="253"/>
      <c r="CW330" s="251"/>
      <c r="CX330" s="252"/>
      <c r="CY330" s="252"/>
      <c r="CZ330" s="253"/>
      <c r="DA330" s="251"/>
      <c r="DB330" s="252"/>
      <c r="DC330" s="252"/>
      <c r="DD330" s="253"/>
      <c r="DE330" s="251"/>
      <c r="DF330" s="252"/>
      <c r="DG330" s="252"/>
      <c r="DH330" s="253"/>
      <c r="DI330" s="251"/>
      <c r="DJ330" s="252"/>
      <c r="DK330" s="252"/>
      <c r="DL330" s="253"/>
      <c r="DM330" s="251"/>
      <c r="DN330" s="252"/>
      <c r="DO330" s="252"/>
      <c r="DP330" s="253"/>
      <c r="DQ330" s="251"/>
      <c r="DR330" s="252"/>
      <c r="DS330" s="252"/>
      <c r="DT330" s="253"/>
      <c r="DU330" s="251"/>
      <c r="DV330" s="252"/>
      <c r="DW330" s="252"/>
      <c r="DX330" s="253"/>
      <c r="DY330" s="251"/>
      <c r="DZ330" s="252"/>
      <c r="EA330" s="252"/>
      <c r="EB330" s="253"/>
      <c r="EC330" s="251"/>
      <c r="ED330" s="252"/>
      <c r="EE330" s="252"/>
      <c r="EF330" s="253"/>
      <c r="EG330" s="251"/>
      <c r="EH330" s="252"/>
      <c r="EI330" s="252"/>
      <c r="EJ330" s="253"/>
      <c r="EK330" s="251"/>
      <c r="EL330" s="252"/>
      <c r="EM330" s="252"/>
      <c r="EN330" s="253"/>
      <c r="EO330" s="251"/>
      <c r="EP330" s="252"/>
      <c r="EQ330" s="252"/>
      <c r="ER330" s="253"/>
      <c r="ES330" s="251"/>
      <c r="ET330" s="252"/>
      <c r="EU330" s="252"/>
      <c r="EV330" s="253"/>
      <c r="EW330" s="251"/>
      <c r="EX330" s="252"/>
      <c r="EY330" s="252"/>
      <c r="EZ330" s="253"/>
    </row>
    <row r="331" spans="1:158" ht="11.25" customHeight="1" x14ac:dyDescent="0.2">
      <c r="A331" s="73" t="s">
        <v>8</v>
      </c>
      <c r="B331" s="74"/>
      <c r="C331" s="75" t="s">
        <v>9</v>
      </c>
      <c r="D331" s="74"/>
      <c r="E331" s="76" t="s">
        <v>10</v>
      </c>
      <c r="F331" s="74"/>
      <c r="G331" s="77" t="s">
        <v>11</v>
      </c>
      <c r="I331" s="125" t="s">
        <v>47</v>
      </c>
      <c r="L331" s="254">
        <v>9</v>
      </c>
      <c r="M331" s="255"/>
      <c r="N331" s="255"/>
      <c r="O331" s="255"/>
      <c r="P331" s="255"/>
      <c r="Q331" s="255"/>
      <c r="R331" s="255"/>
      <c r="S331" s="255"/>
      <c r="T331" s="256"/>
      <c r="U331" s="302"/>
      <c r="V331" s="302"/>
      <c r="W331" s="302"/>
      <c r="X331" s="302"/>
      <c r="Y331" s="302"/>
      <c r="Z331" s="302"/>
      <c r="AA331" s="302"/>
      <c r="AB331" s="302"/>
      <c r="AC331" s="98"/>
      <c r="AD331" s="99"/>
      <c r="AE331" s="99"/>
      <c r="AF331" s="100"/>
      <c r="AG331" s="330"/>
      <c r="AH331" s="252"/>
      <c r="AI331" s="252"/>
      <c r="AJ331" s="253"/>
      <c r="AK331" s="330"/>
      <c r="AL331" s="252"/>
      <c r="AM331" s="252"/>
      <c r="AN331" s="253"/>
      <c r="AO331" s="330"/>
      <c r="AP331" s="252"/>
      <c r="AQ331" s="252"/>
      <c r="AR331" s="253"/>
      <c r="AS331" s="330"/>
      <c r="AT331" s="252"/>
      <c r="AU331" s="252"/>
      <c r="AV331" s="253"/>
      <c r="AW331" s="330"/>
      <c r="AX331" s="252"/>
      <c r="AY331" s="252"/>
      <c r="AZ331" s="253"/>
      <c r="BA331" s="98"/>
      <c r="BB331" s="99"/>
      <c r="BC331" s="99"/>
      <c r="BD331" s="100"/>
      <c r="BE331" s="251"/>
      <c r="BF331" s="252"/>
      <c r="BG331" s="252"/>
      <c r="BH331" s="253"/>
      <c r="BI331" s="251"/>
      <c r="BJ331" s="252"/>
      <c r="BK331" s="252"/>
      <c r="BL331" s="253"/>
      <c r="BM331" s="251"/>
      <c r="BN331" s="252"/>
      <c r="BO331" s="252"/>
      <c r="BP331" s="253"/>
      <c r="BQ331" s="251"/>
      <c r="BR331" s="252"/>
      <c r="BS331" s="252"/>
      <c r="BT331" s="253"/>
      <c r="BU331" s="251"/>
      <c r="BV331" s="252"/>
      <c r="BW331" s="252"/>
      <c r="BX331" s="253"/>
      <c r="BY331" s="251"/>
      <c r="BZ331" s="252"/>
      <c r="CA331" s="252"/>
      <c r="CB331" s="253"/>
      <c r="CC331" s="251"/>
      <c r="CD331" s="252"/>
      <c r="CE331" s="252"/>
      <c r="CF331" s="253"/>
      <c r="CG331" s="251"/>
      <c r="CH331" s="252"/>
      <c r="CI331" s="252"/>
      <c r="CJ331" s="253"/>
      <c r="CK331" s="251"/>
      <c r="CL331" s="252"/>
      <c r="CM331" s="252"/>
      <c r="CN331" s="253"/>
      <c r="CO331" s="251"/>
      <c r="CP331" s="252"/>
      <c r="CQ331" s="252"/>
      <c r="CR331" s="253"/>
      <c r="CS331" s="251"/>
      <c r="CT331" s="252"/>
      <c r="CU331" s="252"/>
      <c r="CV331" s="253"/>
      <c r="CW331" s="251"/>
      <c r="CX331" s="252"/>
      <c r="CY331" s="252"/>
      <c r="CZ331" s="253"/>
      <c r="DA331" s="251"/>
      <c r="DB331" s="252"/>
      <c r="DC331" s="252"/>
      <c r="DD331" s="253"/>
      <c r="DE331" s="251"/>
      <c r="DF331" s="252"/>
      <c r="DG331" s="252"/>
      <c r="DH331" s="253"/>
      <c r="DI331" s="251"/>
      <c r="DJ331" s="252"/>
      <c r="DK331" s="252"/>
      <c r="DL331" s="253"/>
      <c r="DM331" s="251"/>
      <c r="DN331" s="252"/>
      <c r="DO331" s="252"/>
      <c r="DP331" s="253"/>
      <c r="DQ331" s="251"/>
      <c r="DR331" s="252"/>
      <c r="DS331" s="252"/>
      <c r="DT331" s="253"/>
      <c r="DU331" s="251"/>
      <c r="DV331" s="252"/>
      <c r="DW331" s="252"/>
      <c r="DX331" s="253"/>
      <c r="DY331" s="251"/>
      <c r="DZ331" s="252"/>
      <c r="EA331" s="252"/>
      <c r="EB331" s="253"/>
      <c r="EC331" s="251"/>
      <c r="ED331" s="252"/>
      <c r="EE331" s="252"/>
      <c r="EF331" s="253"/>
      <c r="EG331" s="251"/>
      <c r="EH331" s="252"/>
      <c r="EI331" s="252"/>
      <c r="EJ331" s="253"/>
      <c r="EK331" s="251"/>
      <c r="EL331" s="252"/>
      <c r="EM331" s="252"/>
      <c r="EN331" s="253"/>
      <c r="EO331" s="251"/>
      <c r="EP331" s="252"/>
      <c r="EQ331" s="252"/>
      <c r="ER331" s="253"/>
      <c r="ES331" s="251"/>
      <c r="ET331" s="252"/>
      <c r="EU331" s="252"/>
      <c r="EV331" s="253"/>
      <c r="EW331" s="251"/>
      <c r="EX331" s="252"/>
      <c r="EY331" s="252"/>
      <c r="EZ331" s="253"/>
    </row>
    <row r="332" spans="1:158" ht="11.25" customHeight="1" x14ac:dyDescent="0.2">
      <c r="A332" s="73" t="s">
        <v>8</v>
      </c>
      <c r="B332" s="74"/>
      <c r="C332" s="75" t="s">
        <v>9</v>
      </c>
      <c r="D332" s="74"/>
      <c r="E332" s="76" t="s">
        <v>10</v>
      </c>
      <c r="F332" s="74"/>
      <c r="G332" s="77" t="s">
        <v>11</v>
      </c>
      <c r="I332" s="125" t="s">
        <v>47</v>
      </c>
      <c r="L332" s="254">
        <v>10</v>
      </c>
      <c r="M332" s="255"/>
      <c r="N332" s="255"/>
      <c r="O332" s="255"/>
      <c r="P332" s="255"/>
      <c r="Q332" s="255"/>
      <c r="R332" s="255"/>
      <c r="S332" s="255"/>
      <c r="T332" s="256"/>
      <c r="U332" s="302"/>
      <c r="V332" s="302"/>
      <c r="W332" s="302"/>
      <c r="X332" s="302"/>
      <c r="Y332" s="302"/>
      <c r="Z332" s="302"/>
      <c r="AA332" s="302"/>
      <c r="AB332" s="302"/>
      <c r="AC332" s="98"/>
      <c r="AD332" s="99"/>
      <c r="AE332" s="99"/>
      <c r="AF332" s="100"/>
      <c r="AG332" s="330"/>
      <c r="AH332" s="252"/>
      <c r="AI332" s="252"/>
      <c r="AJ332" s="253"/>
      <c r="AK332" s="330"/>
      <c r="AL332" s="252"/>
      <c r="AM332" s="252"/>
      <c r="AN332" s="253"/>
      <c r="AO332" s="330"/>
      <c r="AP332" s="252"/>
      <c r="AQ332" s="252"/>
      <c r="AR332" s="253"/>
      <c r="AS332" s="330"/>
      <c r="AT332" s="252"/>
      <c r="AU332" s="252"/>
      <c r="AV332" s="253"/>
      <c r="AW332" s="330"/>
      <c r="AX332" s="252"/>
      <c r="AY332" s="252"/>
      <c r="AZ332" s="253"/>
      <c r="BA332" s="98"/>
      <c r="BB332" s="99"/>
      <c r="BC332" s="99"/>
      <c r="BD332" s="100"/>
      <c r="BE332" s="251"/>
      <c r="BF332" s="252"/>
      <c r="BG332" s="252"/>
      <c r="BH332" s="253"/>
      <c r="BI332" s="251"/>
      <c r="BJ332" s="252"/>
      <c r="BK332" s="252"/>
      <c r="BL332" s="253"/>
      <c r="BM332" s="251"/>
      <c r="BN332" s="252"/>
      <c r="BO332" s="252"/>
      <c r="BP332" s="253"/>
      <c r="BQ332" s="251"/>
      <c r="BR332" s="252"/>
      <c r="BS332" s="252"/>
      <c r="BT332" s="253"/>
      <c r="BU332" s="251"/>
      <c r="BV332" s="252"/>
      <c r="BW332" s="252"/>
      <c r="BX332" s="253"/>
      <c r="BY332" s="251"/>
      <c r="BZ332" s="252"/>
      <c r="CA332" s="252"/>
      <c r="CB332" s="253"/>
      <c r="CC332" s="251"/>
      <c r="CD332" s="252"/>
      <c r="CE332" s="252"/>
      <c r="CF332" s="253"/>
      <c r="CG332" s="251"/>
      <c r="CH332" s="252"/>
      <c r="CI332" s="252"/>
      <c r="CJ332" s="253"/>
      <c r="CK332" s="251"/>
      <c r="CL332" s="252"/>
      <c r="CM332" s="252"/>
      <c r="CN332" s="253"/>
      <c r="CO332" s="251"/>
      <c r="CP332" s="252"/>
      <c r="CQ332" s="252"/>
      <c r="CR332" s="253"/>
      <c r="CS332" s="251"/>
      <c r="CT332" s="252"/>
      <c r="CU332" s="252"/>
      <c r="CV332" s="253"/>
      <c r="CW332" s="251"/>
      <c r="CX332" s="252"/>
      <c r="CY332" s="252"/>
      <c r="CZ332" s="253"/>
      <c r="DA332" s="251"/>
      <c r="DB332" s="252"/>
      <c r="DC332" s="252"/>
      <c r="DD332" s="253"/>
      <c r="DE332" s="251"/>
      <c r="DF332" s="252"/>
      <c r="DG332" s="252"/>
      <c r="DH332" s="253"/>
      <c r="DI332" s="251"/>
      <c r="DJ332" s="252"/>
      <c r="DK332" s="252"/>
      <c r="DL332" s="253"/>
      <c r="DM332" s="251"/>
      <c r="DN332" s="252"/>
      <c r="DO332" s="252"/>
      <c r="DP332" s="253"/>
      <c r="DQ332" s="251"/>
      <c r="DR332" s="252"/>
      <c r="DS332" s="252"/>
      <c r="DT332" s="253"/>
      <c r="DU332" s="251"/>
      <c r="DV332" s="252"/>
      <c r="DW332" s="252"/>
      <c r="DX332" s="253"/>
      <c r="DY332" s="251"/>
      <c r="DZ332" s="252"/>
      <c r="EA332" s="252"/>
      <c r="EB332" s="253"/>
      <c r="EC332" s="251"/>
      <c r="ED332" s="252"/>
      <c r="EE332" s="252"/>
      <c r="EF332" s="253"/>
      <c r="EG332" s="251"/>
      <c r="EH332" s="252"/>
      <c r="EI332" s="252"/>
      <c r="EJ332" s="253"/>
      <c r="EK332" s="251"/>
      <c r="EL332" s="252"/>
      <c r="EM332" s="252"/>
      <c r="EN332" s="253"/>
      <c r="EO332" s="251"/>
      <c r="EP332" s="252"/>
      <c r="EQ332" s="252"/>
      <c r="ER332" s="253"/>
      <c r="ES332" s="251"/>
      <c r="ET332" s="252"/>
      <c r="EU332" s="252"/>
      <c r="EV332" s="253"/>
      <c r="EW332" s="251"/>
      <c r="EX332" s="252"/>
      <c r="EY332" s="252"/>
      <c r="EZ332" s="253"/>
    </row>
    <row r="333" spans="1:158" ht="11.25" customHeight="1" x14ac:dyDescent="0.2">
      <c r="A333" s="82" t="s">
        <v>11</v>
      </c>
      <c r="H333" s="1"/>
      <c r="J333" s="1"/>
      <c r="K333" s="1"/>
      <c r="L333" s="6" t="s">
        <v>192</v>
      </c>
      <c r="EA333" s="146"/>
      <c r="EB333" s="146"/>
      <c r="EC333" s="146"/>
      <c r="ED333" s="146"/>
      <c r="EE333" s="146"/>
      <c r="EF333" s="146"/>
      <c r="EG333" s="146"/>
      <c r="EH333" s="146"/>
      <c r="EI333" s="146"/>
      <c r="EJ333" s="146"/>
      <c r="EK333" s="146"/>
      <c r="EL333" s="146"/>
      <c r="EM333" s="146"/>
      <c r="EN333" s="146"/>
      <c r="EO333" s="146"/>
      <c r="EP333" s="146"/>
      <c r="EQ333" s="146"/>
      <c r="ER333" s="146"/>
      <c r="ES333" s="146"/>
      <c r="ET333" s="146"/>
      <c r="EU333" s="146"/>
      <c r="EV333" s="146"/>
      <c r="EW333" s="146"/>
      <c r="EX333" s="146"/>
      <c r="EY333" s="146"/>
      <c r="EZ333" s="147" t="s">
        <v>373</v>
      </c>
      <c r="FB333" s="138"/>
    </row>
    <row r="334" spans="1:158" ht="11.25" customHeight="1" x14ac:dyDescent="0.2">
      <c r="A334" s="5"/>
      <c r="C334" s="1"/>
      <c r="D334" s="1"/>
      <c r="E334" s="1"/>
      <c r="F334" s="1"/>
      <c r="G334" s="1"/>
      <c r="I334" s="1"/>
    </row>
    <row r="335" spans="1:158" ht="11.25" customHeight="1" x14ac:dyDescent="0.2">
      <c r="A335" s="5" t="s">
        <v>45</v>
      </c>
      <c r="C335" s="1"/>
      <c r="D335" s="1"/>
      <c r="E335" s="1"/>
      <c r="F335" s="1"/>
      <c r="G335" s="1"/>
      <c r="H335" s="1"/>
      <c r="I335" s="1"/>
      <c r="J335" s="1"/>
      <c r="K335" s="1"/>
      <c r="L335" s="6" t="s">
        <v>119</v>
      </c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7" spans="1:157" ht="11.25" customHeight="1" x14ac:dyDescent="0.2">
      <c r="A337" s="101" t="s">
        <v>120</v>
      </c>
      <c r="B337" s="85"/>
      <c r="C337" s="94"/>
      <c r="D337" s="94"/>
      <c r="E337" s="95"/>
      <c r="F337" s="95"/>
      <c r="G337" s="95"/>
      <c r="H337" s="87"/>
      <c r="I337" s="95"/>
      <c r="J337" s="87"/>
      <c r="K337" s="87"/>
      <c r="L337" s="86" t="s">
        <v>335</v>
      </c>
      <c r="M337" s="87"/>
      <c r="N337" s="87"/>
      <c r="O337" s="87"/>
      <c r="P337" s="87"/>
      <c r="Q337" s="87"/>
      <c r="R337" s="87"/>
      <c r="S337" s="87"/>
    </row>
    <row r="338" spans="1:157" ht="11.25" customHeight="1" x14ac:dyDescent="0.2">
      <c r="A338" s="102"/>
      <c r="L338" s="51"/>
    </row>
    <row r="339" spans="1:157" ht="11.25" customHeight="1" x14ac:dyDescent="0.2">
      <c r="A339" s="73" t="s">
        <v>8</v>
      </c>
      <c r="B339" s="74"/>
      <c r="C339" s="75" t="s">
        <v>9</v>
      </c>
      <c r="D339" s="74"/>
      <c r="E339" s="76" t="s">
        <v>10</v>
      </c>
      <c r="F339" s="74"/>
      <c r="G339" s="77" t="s">
        <v>11</v>
      </c>
      <c r="I339" s="125" t="s">
        <v>47</v>
      </c>
      <c r="L339" s="51" t="s">
        <v>121</v>
      </c>
    </row>
    <row r="342" spans="1:157" ht="11.25" customHeight="1" x14ac:dyDescent="0.2">
      <c r="A342" s="101" t="s">
        <v>122</v>
      </c>
      <c r="B342" s="85"/>
      <c r="C342" s="94"/>
      <c r="D342" s="94"/>
      <c r="E342" s="95"/>
      <c r="F342" s="95"/>
      <c r="G342" s="95"/>
      <c r="H342" s="87"/>
      <c r="I342" s="95"/>
      <c r="J342" s="87"/>
      <c r="K342" s="87"/>
      <c r="L342" s="86" t="s">
        <v>335</v>
      </c>
      <c r="M342" s="87"/>
      <c r="N342" s="87"/>
      <c r="O342" s="87"/>
      <c r="P342" s="87"/>
      <c r="Q342" s="87"/>
      <c r="R342" s="87"/>
      <c r="S342" s="87"/>
      <c r="T342" s="87"/>
    </row>
    <row r="343" spans="1:157" ht="11.25" customHeight="1" x14ac:dyDescent="0.2">
      <c r="A343" s="102"/>
      <c r="L343" s="51"/>
    </row>
    <row r="344" spans="1:157" ht="11.25" customHeight="1" x14ac:dyDescent="0.2">
      <c r="A344" s="73" t="s">
        <v>8</v>
      </c>
      <c r="B344" s="74"/>
      <c r="C344" s="75" t="s">
        <v>9</v>
      </c>
      <c r="D344" s="74"/>
      <c r="E344" s="76" t="s">
        <v>10</v>
      </c>
      <c r="F344" s="74"/>
      <c r="G344" s="77" t="s">
        <v>11</v>
      </c>
      <c r="I344" s="125" t="s">
        <v>47</v>
      </c>
      <c r="L344" s="51" t="s">
        <v>121</v>
      </c>
    </row>
    <row r="347" spans="1:157" ht="11.25" customHeight="1" x14ac:dyDescent="0.2">
      <c r="A347" s="5" t="s">
        <v>46</v>
      </c>
      <c r="C347" s="1"/>
      <c r="D347" s="1"/>
      <c r="E347" s="1"/>
      <c r="F347" s="1"/>
      <c r="G347" s="1"/>
      <c r="H347" s="1"/>
      <c r="I347" s="1"/>
      <c r="J347" s="1"/>
      <c r="K347" s="1"/>
      <c r="L347" s="6" t="s">
        <v>123</v>
      </c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9" spans="1:157" ht="11.25" customHeight="1" x14ac:dyDescent="0.2">
      <c r="A349" s="101" t="s">
        <v>124</v>
      </c>
      <c r="B349" s="85"/>
      <c r="C349" s="94"/>
      <c r="D349" s="94"/>
      <c r="E349" s="95"/>
      <c r="F349" s="95"/>
      <c r="G349" s="95"/>
      <c r="H349" s="87"/>
      <c r="I349" s="95"/>
      <c r="J349" s="87"/>
      <c r="K349" s="87"/>
      <c r="L349" s="86" t="s">
        <v>335</v>
      </c>
      <c r="M349" s="87"/>
      <c r="N349" s="87"/>
      <c r="O349" s="87"/>
      <c r="P349" s="87"/>
      <c r="Q349" s="87"/>
      <c r="R349" s="87"/>
      <c r="S349" s="87"/>
      <c r="T349" s="87"/>
      <c r="U349" s="87"/>
    </row>
    <row r="350" spans="1:157" ht="11.25" customHeight="1" x14ac:dyDescent="0.2">
      <c r="A350" s="102"/>
      <c r="L350" s="51"/>
    </row>
    <row r="351" spans="1:157" ht="11.25" customHeight="1" x14ac:dyDescent="0.2">
      <c r="A351" s="73" t="s">
        <v>8</v>
      </c>
      <c r="B351" s="74"/>
      <c r="C351" s="75" t="s">
        <v>9</v>
      </c>
      <c r="D351" s="74"/>
      <c r="E351" s="76" t="s">
        <v>10</v>
      </c>
      <c r="F351" s="74"/>
      <c r="G351" s="77" t="s">
        <v>11</v>
      </c>
      <c r="I351" s="125" t="s">
        <v>47</v>
      </c>
      <c r="L351" s="51" t="s">
        <v>125</v>
      </c>
    </row>
    <row r="352" spans="1:157" ht="11.25" customHeight="1" x14ac:dyDescent="0.2">
      <c r="A352" s="82" t="s">
        <v>47</v>
      </c>
      <c r="H352" s="1"/>
      <c r="J352" s="1"/>
      <c r="K352" s="1"/>
      <c r="L352" s="6" t="s">
        <v>208</v>
      </c>
      <c r="DX352" s="146"/>
      <c r="DY352" s="146"/>
      <c r="DZ352" s="146"/>
      <c r="EA352" s="146"/>
      <c r="EB352" s="146"/>
      <c r="EC352" s="146"/>
      <c r="ED352" s="146"/>
      <c r="EE352" s="146"/>
      <c r="EF352" s="146"/>
      <c r="EG352" s="146"/>
      <c r="EH352" s="146"/>
      <c r="EI352" s="146"/>
      <c r="EJ352" s="146"/>
      <c r="EK352" s="146"/>
      <c r="EL352" s="146"/>
      <c r="EM352" s="146"/>
      <c r="EN352" s="146"/>
      <c r="EO352" s="146"/>
      <c r="EP352" s="146"/>
      <c r="EQ352" s="146"/>
      <c r="ER352" s="146"/>
      <c r="ES352" s="146"/>
      <c r="ET352" s="146"/>
      <c r="EU352" s="146"/>
      <c r="EV352" s="146"/>
      <c r="EW352" s="146"/>
      <c r="EX352" s="146"/>
      <c r="EY352" s="146"/>
      <c r="EZ352" s="147" t="s">
        <v>369</v>
      </c>
      <c r="FA352" s="152"/>
    </row>
    <row r="353" spans="1:133" ht="11.25" customHeight="1" x14ac:dyDescent="0.2">
      <c r="A353" s="5"/>
      <c r="C353" s="1"/>
      <c r="D353" s="1"/>
      <c r="E353" s="1"/>
      <c r="F353" s="1"/>
      <c r="G353" s="1"/>
      <c r="I353" s="1"/>
    </row>
    <row r="354" spans="1:133" ht="11.25" customHeight="1" x14ac:dyDescent="0.2">
      <c r="A354" s="5" t="s">
        <v>126</v>
      </c>
      <c r="C354" s="1"/>
      <c r="D354" s="1"/>
      <c r="E354" s="1"/>
      <c r="F354" s="1"/>
      <c r="G354" s="1"/>
      <c r="H354" s="1"/>
      <c r="I354" s="1"/>
      <c r="J354" s="1"/>
      <c r="K354" s="1"/>
      <c r="L354" s="6" t="s">
        <v>78</v>
      </c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6" spans="1:133" ht="11.25" customHeight="1" x14ac:dyDescent="0.2">
      <c r="A356" s="101" t="s">
        <v>127</v>
      </c>
      <c r="B356" s="85"/>
      <c r="C356" s="94"/>
      <c r="D356" s="94"/>
      <c r="E356" s="95"/>
      <c r="F356" s="95"/>
      <c r="G356" s="95"/>
      <c r="H356" s="87"/>
      <c r="I356" s="95"/>
      <c r="J356" s="87"/>
      <c r="K356" s="87"/>
      <c r="L356" s="86" t="s">
        <v>128</v>
      </c>
      <c r="M356" s="87"/>
      <c r="N356" s="87"/>
      <c r="O356" s="87"/>
      <c r="P356" s="87"/>
      <c r="Q356" s="87"/>
    </row>
    <row r="357" spans="1:133" ht="11.25" customHeight="1" x14ac:dyDescent="0.2">
      <c r="A357" s="5"/>
      <c r="C357" s="1"/>
      <c r="D357" s="1"/>
      <c r="E357" s="1"/>
      <c r="F357" s="1"/>
      <c r="G357" s="1"/>
      <c r="I357" s="1"/>
    </row>
    <row r="358" spans="1:133" ht="11.25" customHeight="1" x14ac:dyDescent="0.2">
      <c r="A358" s="73" t="s">
        <v>8</v>
      </c>
      <c r="B358" s="74"/>
      <c r="C358" s="75" t="s">
        <v>9</v>
      </c>
      <c r="D358" s="74"/>
      <c r="E358" s="76" t="s">
        <v>10</v>
      </c>
      <c r="F358" s="74"/>
      <c r="G358" s="77" t="s">
        <v>11</v>
      </c>
      <c r="I358" s="125" t="s">
        <v>47</v>
      </c>
      <c r="L358" s="51" t="s">
        <v>129</v>
      </c>
    </row>
    <row r="359" spans="1:133" ht="11.25" customHeight="1" x14ac:dyDescent="0.2">
      <c r="A359" s="73" t="s">
        <v>8</v>
      </c>
      <c r="B359" s="74"/>
      <c r="C359" s="75" t="s">
        <v>9</v>
      </c>
      <c r="D359" s="74"/>
      <c r="E359" s="76" t="s">
        <v>10</v>
      </c>
      <c r="F359" s="74"/>
      <c r="G359" s="77" t="s">
        <v>11</v>
      </c>
      <c r="I359" s="125" t="s">
        <v>47</v>
      </c>
    </row>
    <row r="360" spans="1:133" ht="11.25" customHeight="1" x14ac:dyDescent="0.2">
      <c r="A360" s="73" t="s">
        <v>8</v>
      </c>
      <c r="B360" s="74"/>
      <c r="C360" s="75" t="s">
        <v>9</v>
      </c>
      <c r="D360" s="74"/>
      <c r="E360" s="76" t="s">
        <v>10</v>
      </c>
      <c r="F360" s="74"/>
      <c r="G360" s="77" t="s">
        <v>11</v>
      </c>
      <c r="I360" s="125" t="s">
        <v>47</v>
      </c>
    </row>
    <row r="361" spans="1:133" ht="11.25" customHeight="1" x14ac:dyDescent="0.2">
      <c r="A361" s="73" t="s">
        <v>8</v>
      </c>
      <c r="B361" s="74"/>
      <c r="C361" s="75" t="s">
        <v>9</v>
      </c>
      <c r="D361" s="74"/>
      <c r="E361" s="76" t="s">
        <v>10</v>
      </c>
      <c r="F361" s="74"/>
      <c r="G361" s="77" t="s">
        <v>11</v>
      </c>
      <c r="I361" s="125" t="s">
        <v>47</v>
      </c>
      <c r="EC361" s="50" t="s">
        <v>104</v>
      </c>
    </row>
    <row r="362" spans="1:133" ht="11.25" customHeight="1" x14ac:dyDescent="0.2">
      <c r="A362" s="73" t="s">
        <v>8</v>
      </c>
      <c r="B362" s="74"/>
      <c r="C362" s="75" t="s">
        <v>9</v>
      </c>
      <c r="D362" s="74"/>
      <c r="E362" s="76" t="s">
        <v>10</v>
      </c>
      <c r="F362" s="74"/>
      <c r="G362" s="77" t="s">
        <v>11</v>
      </c>
      <c r="I362" s="125" t="s">
        <v>47</v>
      </c>
    </row>
    <row r="363" spans="1:133" ht="11.25" customHeight="1" x14ac:dyDescent="0.2">
      <c r="A363" s="73" t="s">
        <v>8</v>
      </c>
      <c r="B363" s="74"/>
      <c r="C363" s="75" t="s">
        <v>9</v>
      </c>
      <c r="D363" s="74"/>
      <c r="E363" s="76" t="s">
        <v>10</v>
      </c>
      <c r="F363" s="74"/>
      <c r="G363" s="77" t="s">
        <v>11</v>
      </c>
      <c r="I363" s="125" t="s">
        <v>47</v>
      </c>
      <c r="DW363" s="50" t="s">
        <v>130</v>
      </c>
    </row>
    <row r="364" spans="1:133" ht="11.25" customHeight="1" x14ac:dyDescent="0.2">
      <c r="A364" s="73" t="s">
        <v>8</v>
      </c>
      <c r="B364" s="74"/>
      <c r="C364" s="75" t="s">
        <v>9</v>
      </c>
      <c r="D364" s="74"/>
      <c r="E364" s="76" t="s">
        <v>10</v>
      </c>
      <c r="F364" s="74"/>
      <c r="G364" s="77" t="s">
        <v>11</v>
      </c>
      <c r="I364" s="125" t="s">
        <v>47</v>
      </c>
    </row>
    <row r="365" spans="1:133" ht="11.25" customHeight="1" x14ac:dyDescent="0.2">
      <c r="A365" s="73" t="s">
        <v>8</v>
      </c>
      <c r="B365" s="74"/>
      <c r="C365" s="75" t="s">
        <v>9</v>
      </c>
      <c r="D365" s="74"/>
      <c r="E365" s="76" t="s">
        <v>10</v>
      </c>
      <c r="F365" s="74"/>
      <c r="G365" s="77" t="s">
        <v>11</v>
      </c>
      <c r="I365" s="125" t="s">
        <v>47</v>
      </c>
    </row>
    <row r="366" spans="1:133" ht="11.25" customHeight="1" x14ac:dyDescent="0.2">
      <c r="A366" s="73" t="s">
        <v>8</v>
      </c>
      <c r="B366" s="74"/>
      <c r="C366" s="75" t="s">
        <v>9</v>
      </c>
      <c r="D366" s="74"/>
      <c r="E366" s="76" t="s">
        <v>10</v>
      </c>
      <c r="F366" s="74"/>
      <c r="G366" s="77" t="s">
        <v>11</v>
      </c>
      <c r="I366" s="125" t="s">
        <v>47</v>
      </c>
    </row>
    <row r="367" spans="1:133" ht="11.25" customHeight="1" x14ac:dyDescent="0.2">
      <c r="A367" s="73" t="s">
        <v>8</v>
      </c>
      <c r="B367" s="74"/>
      <c r="C367" s="75" t="s">
        <v>9</v>
      </c>
      <c r="D367" s="74"/>
      <c r="E367" s="76" t="s">
        <v>10</v>
      </c>
      <c r="F367" s="74"/>
      <c r="G367" s="77" t="s">
        <v>11</v>
      </c>
      <c r="I367" s="125" t="s">
        <v>47</v>
      </c>
    </row>
    <row r="368" spans="1:133" ht="11.25" customHeight="1" x14ac:dyDescent="0.2">
      <c r="A368" s="73" t="s">
        <v>8</v>
      </c>
      <c r="B368" s="74"/>
      <c r="C368" s="75" t="s">
        <v>9</v>
      </c>
      <c r="D368" s="74"/>
      <c r="E368" s="76" t="s">
        <v>10</v>
      </c>
      <c r="F368" s="74"/>
      <c r="G368" s="77" t="s">
        <v>11</v>
      </c>
      <c r="I368" s="125" t="s">
        <v>47</v>
      </c>
    </row>
    <row r="371" spans="1:27" ht="11.25" customHeight="1" x14ac:dyDescent="0.2">
      <c r="A371" s="5" t="s">
        <v>131</v>
      </c>
      <c r="C371" s="1"/>
      <c r="D371" s="1"/>
      <c r="E371" s="1"/>
      <c r="F371" s="1"/>
      <c r="G371" s="1"/>
      <c r="H371" s="1"/>
      <c r="I371" s="1"/>
      <c r="J371" s="1"/>
      <c r="K371" s="1"/>
      <c r="L371" s="6" t="s">
        <v>132</v>
      </c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3" spans="1:27" ht="11.25" customHeight="1" x14ac:dyDescent="0.2">
      <c r="A373" s="101" t="s">
        <v>133</v>
      </c>
      <c r="B373" s="85"/>
      <c r="C373" s="94"/>
      <c r="D373" s="94"/>
      <c r="E373" s="95"/>
      <c r="F373" s="95"/>
      <c r="G373" s="95"/>
      <c r="H373" s="87"/>
      <c r="I373" s="95"/>
      <c r="J373" s="87"/>
      <c r="K373" s="87"/>
      <c r="L373" s="86" t="s">
        <v>134</v>
      </c>
      <c r="M373" s="87"/>
      <c r="N373" s="87"/>
      <c r="O373" s="87"/>
    </row>
    <row r="374" spans="1:27" ht="11.25" customHeight="1" x14ac:dyDescent="0.2">
      <c r="A374" s="101"/>
      <c r="B374" s="85"/>
      <c r="C374" s="94"/>
      <c r="D374" s="94"/>
      <c r="E374" s="95"/>
      <c r="F374" s="95"/>
      <c r="G374" s="95"/>
      <c r="H374" s="87"/>
      <c r="I374" s="95"/>
      <c r="J374" s="87"/>
      <c r="K374" s="87"/>
      <c r="L374" s="86"/>
      <c r="M374" s="87"/>
      <c r="N374" s="87"/>
      <c r="O374" s="87"/>
    </row>
    <row r="375" spans="1:27" ht="11.25" customHeight="1" x14ac:dyDescent="0.2">
      <c r="A375" s="73" t="s">
        <v>8</v>
      </c>
      <c r="B375" s="74"/>
      <c r="C375" s="75" t="s">
        <v>9</v>
      </c>
      <c r="D375" s="74"/>
      <c r="E375" s="76" t="s">
        <v>10</v>
      </c>
      <c r="F375" s="74"/>
      <c r="G375" s="77" t="s">
        <v>11</v>
      </c>
      <c r="I375" s="125" t="s">
        <v>47</v>
      </c>
      <c r="L375" s="51" t="s">
        <v>135</v>
      </c>
    </row>
    <row r="378" spans="1:27" ht="11.25" customHeight="1" x14ac:dyDescent="0.2">
      <c r="A378" s="5" t="s">
        <v>136</v>
      </c>
      <c r="C378" s="1"/>
      <c r="D378" s="1"/>
      <c r="E378" s="1"/>
      <c r="F378" s="1"/>
      <c r="G378" s="1"/>
      <c r="H378" s="1"/>
      <c r="I378" s="1"/>
      <c r="J378" s="1"/>
      <c r="K378" s="1"/>
      <c r="L378" s="6" t="s">
        <v>137</v>
      </c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80" spans="1:27" ht="11.25" customHeight="1" x14ac:dyDescent="0.2">
      <c r="A380" s="101" t="s">
        <v>138</v>
      </c>
      <c r="B380" s="85"/>
      <c r="C380" s="94"/>
      <c r="D380" s="94"/>
      <c r="E380" s="95"/>
      <c r="F380" s="95"/>
      <c r="G380" s="95"/>
      <c r="H380" s="87"/>
      <c r="I380" s="95"/>
      <c r="J380" s="87"/>
      <c r="K380" s="87"/>
      <c r="L380" s="86" t="s">
        <v>139</v>
      </c>
      <c r="M380" s="87"/>
      <c r="N380" s="87"/>
      <c r="O380" s="87"/>
      <c r="P380" s="87"/>
      <c r="Q380" s="87"/>
    </row>
    <row r="381" spans="1:27" ht="11.25" customHeight="1" x14ac:dyDescent="0.2">
      <c r="L381" s="51"/>
    </row>
    <row r="382" spans="1:27" ht="11.25" customHeight="1" x14ac:dyDescent="0.2">
      <c r="A382" s="73" t="s">
        <v>8</v>
      </c>
      <c r="B382" s="74"/>
      <c r="C382" s="75" t="s">
        <v>9</v>
      </c>
      <c r="D382" s="74"/>
      <c r="E382" s="76" t="s">
        <v>10</v>
      </c>
      <c r="F382" s="74"/>
      <c r="G382" s="77" t="s">
        <v>11</v>
      </c>
      <c r="I382" s="125" t="s">
        <v>47</v>
      </c>
      <c r="L382" s="51"/>
    </row>
    <row r="385" spans="1:26" ht="11.25" customHeight="1" x14ac:dyDescent="0.2">
      <c r="A385" s="5" t="s">
        <v>140</v>
      </c>
      <c r="C385" s="1"/>
      <c r="D385" s="1"/>
      <c r="E385" s="1"/>
      <c r="F385" s="1"/>
      <c r="G385" s="1"/>
      <c r="H385" s="1"/>
      <c r="I385" s="1"/>
      <c r="J385" s="1"/>
      <c r="K385" s="1"/>
      <c r="L385" s="6" t="s">
        <v>209</v>
      </c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7" spans="1:26" ht="11.25" customHeight="1" x14ac:dyDescent="0.2">
      <c r="A387" s="101" t="s">
        <v>210</v>
      </c>
      <c r="B387" s="85"/>
      <c r="C387" s="94"/>
      <c r="D387" s="94"/>
      <c r="E387" s="95"/>
      <c r="F387" s="95"/>
      <c r="G387" s="95"/>
      <c r="H387" s="87"/>
      <c r="I387" s="95"/>
      <c r="J387" s="87"/>
      <c r="K387" s="87"/>
      <c r="L387" s="86" t="s">
        <v>211</v>
      </c>
      <c r="M387" s="87"/>
      <c r="N387" s="87"/>
      <c r="O387" s="87"/>
      <c r="P387" s="87"/>
      <c r="Q387" s="87"/>
    </row>
    <row r="388" spans="1:26" ht="11.25" customHeight="1" x14ac:dyDescent="0.2">
      <c r="L388" s="51"/>
    </row>
    <row r="389" spans="1:26" ht="11.25" customHeight="1" x14ac:dyDescent="0.2">
      <c r="A389" s="73" t="s">
        <v>8</v>
      </c>
      <c r="B389" s="74"/>
      <c r="C389" s="75" t="s">
        <v>9</v>
      </c>
      <c r="D389" s="74"/>
      <c r="E389" s="76" t="s">
        <v>10</v>
      </c>
      <c r="F389" s="74"/>
      <c r="G389" s="77" t="s">
        <v>11</v>
      </c>
      <c r="I389" s="125" t="s">
        <v>47</v>
      </c>
      <c r="L389" s="51"/>
    </row>
    <row r="392" spans="1:26" ht="11.25" customHeight="1" x14ac:dyDescent="0.2">
      <c r="A392" s="5" t="s">
        <v>212</v>
      </c>
      <c r="C392" s="1"/>
      <c r="D392" s="1"/>
      <c r="E392" s="1"/>
      <c r="F392" s="1"/>
      <c r="G392" s="1"/>
      <c r="H392" s="1"/>
      <c r="I392" s="1"/>
      <c r="J392" s="1"/>
      <c r="K392" s="1"/>
      <c r="L392" s="6" t="s">
        <v>141</v>
      </c>
      <c r="M392" s="1"/>
      <c r="N392" s="1"/>
      <c r="O392" s="1"/>
      <c r="P392" s="1"/>
      <c r="Q392" s="1"/>
      <c r="R392" s="1"/>
    </row>
    <row r="394" spans="1:26" ht="11.25" customHeight="1" x14ac:dyDescent="0.2">
      <c r="A394" s="73" t="s">
        <v>8</v>
      </c>
      <c r="B394" s="74"/>
      <c r="C394" s="75" t="s">
        <v>9</v>
      </c>
      <c r="D394" s="74"/>
      <c r="E394" s="76" t="s">
        <v>10</v>
      </c>
      <c r="F394" s="74"/>
      <c r="G394" s="77" t="s">
        <v>11</v>
      </c>
      <c r="I394" s="125" t="s">
        <v>47</v>
      </c>
      <c r="L394" s="2" t="s">
        <v>142</v>
      </c>
      <c r="Z394" s="2" t="s">
        <v>128</v>
      </c>
    </row>
    <row r="395" spans="1:26" ht="11.25" customHeight="1" x14ac:dyDescent="0.2">
      <c r="A395" s="73" t="s">
        <v>8</v>
      </c>
      <c r="B395" s="74"/>
      <c r="C395" s="75" t="s">
        <v>9</v>
      </c>
      <c r="D395" s="74"/>
      <c r="E395" s="76" t="s">
        <v>10</v>
      </c>
      <c r="F395" s="74"/>
      <c r="G395" s="77" t="s">
        <v>11</v>
      </c>
      <c r="I395" s="125" t="s">
        <v>47</v>
      </c>
      <c r="L395" s="2" t="s">
        <v>143</v>
      </c>
      <c r="Z395" s="2" t="s">
        <v>128</v>
      </c>
    </row>
    <row r="396" spans="1:26" ht="11.25" customHeight="1" x14ac:dyDescent="0.2">
      <c r="A396" s="73" t="s">
        <v>8</v>
      </c>
      <c r="B396" s="74"/>
      <c r="C396" s="75" t="s">
        <v>9</v>
      </c>
      <c r="D396" s="74"/>
      <c r="E396" s="76" t="s">
        <v>10</v>
      </c>
      <c r="F396" s="74"/>
      <c r="G396" s="77" t="s">
        <v>11</v>
      </c>
      <c r="I396" s="125" t="s">
        <v>47</v>
      </c>
      <c r="L396" s="2" t="s">
        <v>144</v>
      </c>
      <c r="Z396" s="2" t="s">
        <v>128</v>
      </c>
    </row>
    <row r="400" spans="1:26" ht="11.25" customHeight="1" x14ac:dyDescent="0.2">
      <c r="A400" s="82" t="s">
        <v>49</v>
      </c>
      <c r="H400" s="1"/>
      <c r="J400" s="1"/>
      <c r="K400" s="1"/>
      <c r="L400" s="6" t="s">
        <v>193</v>
      </c>
    </row>
    <row r="402" spans="1:158" s="136" customFormat="1" ht="11.25" customHeight="1" x14ac:dyDescent="0.25">
      <c r="A402" s="140" t="s">
        <v>8</v>
      </c>
      <c r="B402" s="141"/>
      <c r="C402" s="142" t="s">
        <v>9</v>
      </c>
      <c r="D402" s="138"/>
      <c r="E402" s="143" t="s">
        <v>10</v>
      </c>
      <c r="F402" s="141"/>
      <c r="G402" s="144" t="s">
        <v>11</v>
      </c>
      <c r="H402" s="137"/>
      <c r="I402" s="125" t="s">
        <v>47</v>
      </c>
      <c r="J402" s="139"/>
      <c r="K402" s="137"/>
      <c r="L402" s="145" t="s">
        <v>32</v>
      </c>
      <c r="M402" s="137"/>
      <c r="N402" s="137"/>
      <c r="O402" s="137"/>
      <c r="P402" s="137"/>
      <c r="Q402" s="137"/>
      <c r="R402" s="137"/>
      <c r="S402" s="137"/>
      <c r="T402" s="137"/>
      <c r="U402" s="137"/>
      <c r="V402" s="137"/>
    </row>
    <row r="404" spans="1:158" ht="11.25" customHeight="1" x14ac:dyDescent="0.2">
      <c r="A404" s="82" t="s">
        <v>50</v>
      </c>
      <c r="H404" s="1"/>
      <c r="J404" s="1"/>
      <c r="K404" s="1"/>
      <c r="L404" s="6" t="s">
        <v>194</v>
      </c>
      <c r="EA404" s="146"/>
      <c r="EB404" s="146"/>
      <c r="EC404" s="146"/>
      <c r="ED404" s="146"/>
      <c r="EE404" s="146"/>
      <c r="EF404" s="146"/>
      <c r="EG404" s="146"/>
      <c r="EH404" s="146"/>
      <c r="EI404" s="146"/>
      <c r="EJ404" s="146"/>
      <c r="EK404" s="146"/>
      <c r="EL404" s="146"/>
      <c r="EM404" s="146"/>
      <c r="EN404" s="146"/>
      <c r="EO404" s="146"/>
      <c r="EP404" s="146"/>
      <c r="EQ404" s="146"/>
      <c r="ER404" s="146"/>
      <c r="ES404" s="146"/>
      <c r="ET404" s="146"/>
      <c r="EU404" s="146"/>
      <c r="EV404" s="146"/>
      <c r="EW404" s="146"/>
      <c r="EX404" s="146"/>
      <c r="EY404" s="146"/>
      <c r="EZ404" s="147" t="s">
        <v>370</v>
      </c>
      <c r="FA404" s="150"/>
      <c r="FB404" s="150"/>
    </row>
    <row r="405" spans="1:158" ht="11.25" customHeight="1" x14ac:dyDescent="0.2">
      <c r="A405" s="5"/>
      <c r="C405" s="1"/>
      <c r="D405" s="1"/>
      <c r="E405" s="1"/>
      <c r="F405" s="1"/>
      <c r="G405" s="1"/>
      <c r="I405" s="1"/>
    </row>
    <row r="406" spans="1:158" ht="11.25" customHeight="1" x14ac:dyDescent="0.2">
      <c r="A406" s="5" t="s">
        <v>145</v>
      </c>
      <c r="C406" s="1"/>
      <c r="D406" s="1"/>
      <c r="E406" s="1"/>
      <c r="F406" s="1"/>
      <c r="G406" s="1"/>
      <c r="H406" s="1"/>
      <c r="I406" s="1"/>
      <c r="J406" s="1"/>
      <c r="K406" s="1"/>
      <c r="L406" s="6" t="s">
        <v>146</v>
      </c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8" spans="1:158" ht="6.75" customHeight="1" x14ac:dyDescent="0.2">
      <c r="A408" s="73" t="s">
        <v>8</v>
      </c>
      <c r="B408" s="74"/>
      <c r="C408" s="75" t="s">
        <v>9</v>
      </c>
      <c r="D408" s="74"/>
      <c r="E408" s="76" t="s">
        <v>10</v>
      </c>
      <c r="F408" s="74"/>
      <c r="G408" s="77" t="s">
        <v>11</v>
      </c>
      <c r="I408" s="125" t="s">
        <v>47</v>
      </c>
      <c r="L408" s="104"/>
      <c r="M408" s="104"/>
      <c r="N408" s="105"/>
      <c r="O408" s="105"/>
      <c r="P408" s="106"/>
      <c r="Q408" s="107"/>
      <c r="R408" s="108"/>
      <c r="S408" s="108"/>
      <c r="T408" s="108"/>
      <c r="U408" s="278" t="s">
        <v>0</v>
      </c>
      <c r="V408" s="344"/>
      <c r="W408" s="344"/>
      <c r="X408" s="344"/>
      <c r="Y408" s="278">
        <v>1</v>
      </c>
      <c r="Z408" s="279"/>
      <c r="AA408" s="279"/>
      <c r="AB408" s="107"/>
      <c r="AC408" s="278">
        <v>2</v>
      </c>
      <c r="AD408" s="279"/>
      <c r="AE408" s="279"/>
      <c r="AF408" s="107"/>
      <c r="AG408" s="278">
        <v>3</v>
      </c>
      <c r="AH408" s="279"/>
      <c r="AI408" s="279"/>
      <c r="AJ408" s="107"/>
      <c r="AK408" s="278">
        <v>4</v>
      </c>
      <c r="AL408" s="279"/>
      <c r="AM408" s="279"/>
      <c r="AN408" s="107"/>
      <c r="AO408" s="278">
        <v>5</v>
      </c>
      <c r="AP408" s="279"/>
      <c r="AQ408" s="279"/>
      <c r="AR408" s="107"/>
      <c r="AS408" s="278">
        <v>6</v>
      </c>
      <c r="AT408" s="279"/>
      <c r="AU408" s="279"/>
      <c r="AV408" s="107"/>
      <c r="AW408" s="278">
        <v>7</v>
      </c>
      <c r="AX408" s="279"/>
      <c r="AY408" s="279"/>
      <c r="AZ408" s="107"/>
      <c r="BA408" s="278">
        <v>8</v>
      </c>
      <c r="BB408" s="279"/>
      <c r="BC408" s="279"/>
      <c r="BD408" s="107"/>
      <c r="BE408" s="278">
        <v>9</v>
      </c>
      <c r="BF408" s="279"/>
      <c r="BG408" s="279"/>
      <c r="BH408" s="107"/>
      <c r="BI408" s="278">
        <v>10</v>
      </c>
      <c r="BJ408" s="279"/>
      <c r="BK408" s="279"/>
      <c r="BL408" s="107"/>
      <c r="BM408" s="278">
        <v>11</v>
      </c>
      <c r="BN408" s="279"/>
      <c r="BO408" s="279"/>
      <c r="BP408" s="107"/>
      <c r="BQ408" s="278">
        <v>12</v>
      </c>
      <c r="BR408" s="279"/>
      <c r="BS408" s="279"/>
      <c r="BT408" s="107"/>
      <c r="BU408" s="278">
        <v>13</v>
      </c>
      <c r="BV408" s="279"/>
      <c r="BW408" s="279"/>
      <c r="BX408" s="107"/>
      <c r="BY408" s="278">
        <v>14</v>
      </c>
      <c r="BZ408" s="279"/>
      <c r="CA408" s="279"/>
      <c r="CB408" s="107"/>
      <c r="CC408" s="278">
        <v>15</v>
      </c>
      <c r="CD408" s="279"/>
      <c r="CE408" s="279"/>
      <c r="CF408" s="107"/>
      <c r="CG408" s="278">
        <v>16</v>
      </c>
      <c r="CH408" s="279"/>
      <c r="CI408" s="279"/>
      <c r="CJ408" s="107"/>
      <c r="CK408" s="278">
        <v>17</v>
      </c>
      <c r="CL408" s="279"/>
      <c r="CM408" s="279"/>
      <c r="CN408" s="107"/>
      <c r="CO408" s="278">
        <v>18</v>
      </c>
      <c r="CP408" s="279"/>
      <c r="CQ408" s="279"/>
      <c r="CR408" s="107"/>
      <c r="CS408" s="278">
        <v>19</v>
      </c>
      <c r="CT408" s="279"/>
      <c r="CU408" s="279"/>
      <c r="CV408" s="107"/>
      <c r="CW408" s="278">
        <v>20</v>
      </c>
      <c r="CX408" s="279"/>
      <c r="CY408" s="279"/>
      <c r="CZ408" s="107"/>
      <c r="DA408" s="278">
        <v>21</v>
      </c>
      <c r="DB408" s="279"/>
      <c r="DC408" s="279"/>
      <c r="DD408" s="107"/>
      <c r="DE408" s="278">
        <v>22</v>
      </c>
      <c r="DF408" s="279"/>
      <c r="DG408" s="279"/>
      <c r="DH408" s="107"/>
      <c r="DI408" s="278">
        <v>23</v>
      </c>
      <c r="DJ408" s="279"/>
      <c r="DK408" s="279"/>
      <c r="DL408" s="107"/>
      <c r="DM408" s="278">
        <v>24</v>
      </c>
      <c r="DN408" s="279"/>
      <c r="DO408" s="279"/>
      <c r="DP408" s="107"/>
      <c r="DQ408" s="278">
        <v>25</v>
      </c>
      <c r="DR408" s="279"/>
      <c r="DS408" s="279"/>
      <c r="DT408" s="107"/>
      <c r="DU408" s="278">
        <v>26</v>
      </c>
      <c r="DV408" s="279"/>
      <c r="DW408" s="279"/>
      <c r="DX408" s="107"/>
      <c r="DY408" s="278">
        <v>27</v>
      </c>
      <c r="DZ408" s="279"/>
      <c r="EA408" s="279"/>
      <c r="EB408" s="107"/>
      <c r="EC408" s="278">
        <v>28</v>
      </c>
      <c r="ED408" s="279"/>
      <c r="EE408" s="279"/>
      <c r="EF408" s="107"/>
      <c r="EG408" s="278">
        <v>29</v>
      </c>
      <c r="EH408" s="279"/>
      <c r="EI408" s="279"/>
      <c r="EJ408" s="107"/>
      <c r="EK408" s="278">
        <v>30</v>
      </c>
      <c r="EL408" s="279"/>
      <c r="EM408" s="279"/>
      <c r="EN408" s="107"/>
      <c r="EO408" s="278">
        <v>31</v>
      </c>
      <c r="EP408" s="279"/>
      <c r="EQ408" s="279"/>
      <c r="ER408" s="107"/>
      <c r="ES408" s="278">
        <v>32</v>
      </c>
      <c r="ET408" s="279"/>
      <c r="EU408" s="279"/>
      <c r="EV408" s="109"/>
      <c r="EW408" s="104"/>
      <c r="EX408" s="107"/>
      <c r="EY408" s="103"/>
      <c r="EZ408" s="103"/>
    </row>
    <row r="409" spans="1:158" ht="6.75" customHeight="1" x14ac:dyDescent="0.2">
      <c r="A409" s="73" t="s">
        <v>8</v>
      </c>
      <c r="B409" s="74"/>
      <c r="C409" s="75" t="s">
        <v>9</v>
      </c>
      <c r="D409" s="74"/>
      <c r="E409" s="76" t="s">
        <v>10</v>
      </c>
      <c r="F409" s="74"/>
      <c r="G409" s="77" t="s">
        <v>11</v>
      </c>
      <c r="I409" s="125" t="s">
        <v>47</v>
      </c>
      <c r="L409" s="345" t="s">
        <v>109</v>
      </c>
      <c r="M409" s="279"/>
      <c r="N409" s="279"/>
      <c r="O409" s="279"/>
      <c r="P409" s="106"/>
      <c r="Q409" s="278" t="s">
        <v>147</v>
      </c>
      <c r="R409" s="279"/>
      <c r="S409" s="279"/>
      <c r="T409" s="279"/>
      <c r="U409" s="278" t="s">
        <v>1</v>
      </c>
      <c r="V409" s="344"/>
      <c r="W409" s="344"/>
      <c r="X409" s="344"/>
      <c r="Y409" s="278"/>
      <c r="Z409" s="279"/>
      <c r="AA409" s="279"/>
      <c r="AB409" s="107"/>
      <c r="AC409" s="278"/>
      <c r="AD409" s="279"/>
      <c r="AE409" s="279"/>
      <c r="AF409" s="107"/>
      <c r="AG409" s="278"/>
      <c r="AH409" s="279"/>
      <c r="AI409" s="279"/>
      <c r="AJ409" s="107"/>
      <c r="AK409" s="278"/>
      <c r="AL409" s="279"/>
      <c r="AM409" s="279"/>
      <c r="AN409" s="107"/>
      <c r="AO409" s="278"/>
      <c r="AP409" s="279"/>
      <c r="AQ409" s="279"/>
      <c r="AR409" s="107"/>
      <c r="AS409" s="278"/>
      <c r="AT409" s="279"/>
      <c r="AU409" s="279"/>
      <c r="AV409" s="107"/>
      <c r="AW409" s="278"/>
      <c r="AX409" s="279"/>
      <c r="AY409" s="279"/>
      <c r="AZ409" s="107"/>
      <c r="BA409" s="278"/>
      <c r="BB409" s="279"/>
      <c r="BC409" s="279"/>
      <c r="BD409" s="107"/>
      <c r="BE409" s="278"/>
      <c r="BF409" s="279"/>
      <c r="BG409" s="279"/>
      <c r="BH409" s="107"/>
      <c r="BI409" s="278"/>
      <c r="BJ409" s="279"/>
      <c r="BK409" s="279"/>
      <c r="BL409" s="107"/>
      <c r="BM409" s="278"/>
      <c r="BN409" s="279"/>
      <c r="BO409" s="279"/>
      <c r="BP409" s="107"/>
      <c r="BQ409" s="278"/>
      <c r="BR409" s="279"/>
      <c r="BS409" s="279"/>
      <c r="BT409" s="107"/>
      <c r="BU409" s="278"/>
      <c r="BV409" s="279"/>
      <c r="BW409" s="279"/>
      <c r="BX409" s="107"/>
      <c r="BY409" s="278"/>
      <c r="BZ409" s="279"/>
      <c r="CA409" s="279"/>
      <c r="CB409" s="107"/>
      <c r="CC409" s="278"/>
      <c r="CD409" s="279"/>
      <c r="CE409" s="279"/>
      <c r="CF409" s="107"/>
      <c r="CG409" s="278"/>
      <c r="CH409" s="279"/>
      <c r="CI409" s="279"/>
      <c r="CJ409" s="107"/>
      <c r="CK409" s="278"/>
      <c r="CL409" s="279"/>
      <c r="CM409" s="279"/>
      <c r="CN409" s="107"/>
      <c r="CO409" s="278"/>
      <c r="CP409" s="279"/>
      <c r="CQ409" s="279"/>
      <c r="CR409" s="107"/>
      <c r="CS409" s="278"/>
      <c r="CT409" s="279"/>
      <c r="CU409" s="279"/>
      <c r="CV409" s="107"/>
      <c r="CW409" s="278"/>
      <c r="CX409" s="279"/>
      <c r="CY409" s="279"/>
      <c r="CZ409" s="107"/>
      <c r="DA409" s="278"/>
      <c r="DB409" s="279"/>
      <c r="DC409" s="279"/>
      <c r="DD409" s="107"/>
      <c r="DE409" s="278"/>
      <c r="DF409" s="279"/>
      <c r="DG409" s="279"/>
      <c r="DH409" s="107"/>
      <c r="DI409" s="278"/>
      <c r="DJ409" s="279"/>
      <c r="DK409" s="279"/>
      <c r="DL409" s="107"/>
      <c r="DM409" s="278"/>
      <c r="DN409" s="279"/>
      <c r="DO409" s="279"/>
      <c r="DP409" s="107"/>
      <c r="DQ409" s="278"/>
      <c r="DR409" s="279"/>
      <c r="DS409" s="279"/>
      <c r="DT409" s="107"/>
      <c r="DU409" s="278"/>
      <c r="DV409" s="279"/>
      <c r="DW409" s="279"/>
      <c r="DX409" s="107"/>
      <c r="DY409" s="278"/>
      <c r="DZ409" s="279"/>
      <c r="EA409" s="279"/>
      <c r="EB409" s="107"/>
      <c r="EC409" s="278"/>
      <c r="ED409" s="279"/>
      <c r="EE409" s="279"/>
      <c r="EF409" s="107"/>
      <c r="EG409" s="278"/>
      <c r="EH409" s="279"/>
      <c r="EI409" s="279"/>
      <c r="EJ409" s="107"/>
      <c r="EK409" s="278"/>
      <c r="EL409" s="279"/>
      <c r="EM409" s="279"/>
      <c r="EN409" s="107"/>
      <c r="EO409" s="278"/>
      <c r="EP409" s="279"/>
      <c r="EQ409" s="279"/>
      <c r="ER409" s="107"/>
      <c r="ES409" s="278"/>
      <c r="ET409" s="279"/>
      <c r="EU409" s="279"/>
      <c r="EV409" s="103"/>
      <c r="EW409" s="104"/>
      <c r="EX409" s="107"/>
      <c r="EY409" s="103"/>
      <c r="EZ409" s="103"/>
    </row>
    <row r="410" spans="1:158" ht="6.75" customHeight="1" x14ac:dyDescent="0.2">
      <c r="A410" s="73" t="s">
        <v>8</v>
      </c>
      <c r="B410" s="74"/>
      <c r="C410" s="75" t="s">
        <v>9</v>
      </c>
      <c r="D410" s="74"/>
      <c r="E410" s="76" t="s">
        <v>10</v>
      </c>
      <c r="F410" s="74"/>
      <c r="G410" s="77" t="s">
        <v>11</v>
      </c>
      <c r="I410" s="125" t="s">
        <v>47</v>
      </c>
      <c r="L410" s="340">
        <v>1</v>
      </c>
      <c r="M410" s="341"/>
      <c r="N410" s="341"/>
      <c r="O410" s="341"/>
      <c r="P410" s="110"/>
      <c r="Q410" s="278"/>
      <c r="R410" s="279"/>
      <c r="S410" s="279"/>
      <c r="T410" s="279"/>
      <c r="U410" s="111"/>
      <c r="V410" s="111"/>
      <c r="W410" s="111"/>
      <c r="X410" s="111"/>
      <c r="Y410" s="278"/>
      <c r="Z410" s="279"/>
      <c r="AA410" s="279"/>
      <c r="AB410" s="110"/>
      <c r="AC410" s="278"/>
      <c r="AD410" s="279"/>
      <c r="AE410" s="279"/>
      <c r="AF410" s="110"/>
      <c r="AG410" s="278"/>
      <c r="AH410" s="279"/>
      <c r="AI410" s="279"/>
      <c r="AJ410" s="110"/>
      <c r="AK410" s="278"/>
      <c r="AL410" s="279"/>
      <c r="AM410" s="279"/>
      <c r="AN410" s="110"/>
      <c r="AO410" s="278"/>
      <c r="AP410" s="279"/>
      <c r="AQ410" s="279"/>
      <c r="AR410" s="110"/>
      <c r="AS410" s="278"/>
      <c r="AT410" s="279"/>
      <c r="AU410" s="279"/>
      <c r="AV410" s="110"/>
      <c r="AW410" s="278"/>
      <c r="AX410" s="279"/>
      <c r="AY410" s="279"/>
      <c r="AZ410" s="110"/>
      <c r="BA410" s="278"/>
      <c r="BB410" s="279"/>
      <c r="BC410" s="279"/>
      <c r="BD410" s="110"/>
      <c r="BE410" s="278"/>
      <c r="BF410" s="279"/>
      <c r="BG410" s="279"/>
      <c r="BH410" s="110"/>
      <c r="BI410" s="278"/>
      <c r="BJ410" s="279"/>
      <c r="BK410" s="279"/>
      <c r="BL410" s="110"/>
      <c r="BM410" s="278"/>
      <c r="BN410" s="279"/>
      <c r="BO410" s="279"/>
      <c r="BP410" s="110"/>
      <c r="BQ410" s="278"/>
      <c r="BR410" s="279"/>
      <c r="BS410" s="279"/>
      <c r="BT410" s="110"/>
      <c r="BU410" s="278"/>
      <c r="BV410" s="279"/>
      <c r="BW410" s="279"/>
      <c r="BX410" s="110"/>
      <c r="BY410" s="278"/>
      <c r="BZ410" s="279"/>
      <c r="CA410" s="279"/>
      <c r="CB410" s="110"/>
      <c r="CC410" s="278"/>
      <c r="CD410" s="279"/>
      <c r="CE410" s="279"/>
      <c r="CF410" s="110"/>
      <c r="CG410" s="278"/>
      <c r="CH410" s="279"/>
      <c r="CI410" s="279"/>
      <c r="CJ410" s="110"/>
      <c r="CK410" s="278"/>
      <c r="CL410" s="279"/>
      <c r="CM410" s="279"/>
      <c r="CN410" s="110"/>
      <c r="CO410" s="278"/>
      <c r="CP410" s="279"/>
      <c r="CQ410" s="279"/>
      <c r="CR410" s="110"/>
      <c r="CS410" s="278"/>
      <c r="CT410" s="279"/>
      <c r="CU410" s="279"/>
      <c r="CV410" s="110"/>
      <c r="CW410" s="278"/>
      <c r="CX410" s="279"/>
      <c r="CY410" s="279"/>
      <c r="CZ410" s="110"/>
      <c r="DA410" s="278"/>
      <c r="DB410" s="279"/>
      <c r="DC410" s="279"/>
      <c r="DD410" s="110"/>
      <c r="DE410" s="278"/>
      <c r="DF410" s="279"/>
      <c r="DG410" s="279"/>
      <c r="DH410" s="110"/>
      <c r="DI410" s="278"/>
      <c r="DJ410" s="279"/>
      <c r="DK410" s="279"/>
      <c r="DL410" s="110"/>
      <c r="DM410" s="278"/>
      <c r="DN410" s="279"/>
      <c r="DO410" s="279"/>
      <c r="DP410" s="110"/>
      <c r="DQ410" s="278"/>
      <c r="DR410" s="279"/>
      <c r="DS410" s="279"/>
      <c r="DT410" s="110"/>
      <c r="DU410" s="278"/>
      <c r="DV410" s="279"/>
      <c r="DW410" s="279"/>
      <c r="DX410" s="110"/>
      <c r="DY410" s="278"/>
      <c r="DZ410" s="279"/>
      <c r="EA410" s="279"/>
      <c r="EB410" s="110"/>
      <c r="EC410" s="278"/>
      <c r="ED410" s="279"/>
      <c r="EE410" s="279"/>
      <c r="EF410" s="110"/>
      <c r="EG410" s="278"/>
      <c r="EH410" s="279"/>
      <c r="EI410" s="279"/>
      <c r="EJ410" s="110"/>
      <c r="EK410" s="278"/>
      <c r="EL410" s="279"/>
      <c r="EM410" s="279"/>
      <c r="EN410" s="110"/>
      <c r="EO410" s="278"/>
      <c r="EP410" s="279"/>
      <c r="EQ410" s="279"/>
      <c r="ER410" s="110"/>
      <c r="ES410" s="342" t="s">
        <v>5</v>
      </c>
      <c r="ET410" s="343"/>
      <c r="EU410" s="343"/>
      <c r="EV410" s="112"/>
      <c r="EW410" s="113"/>
      <c r="EX410" s="114"/>
      <c r="EY410" s="103"/>
      <c r="EZ410" s="103"/>
    </row>
    <row r="411" spans="1:158" ht="6.75" customHeight="1" x14ac:dyDescent="0.2">
      <c r="A411" s="73" t="s">
        <v>8</v>
      </c>
      <c r="B411" s="74"/>
      <c r="C411" s="75" t="s">
        <v>9</v>
      </c>
      <c r="D411" s="74"/>
      <c r="E411" s="76" t="s">
        <v>10</v>
      </c>
      <c r="F411" s="74"/>
      <c r="G411" s="77" t="s">
        <v>11</v>
      </c>
      <c r="I411" s="125" t="s">
        <v>47</v>
      </c>
      <c r="L411" s="340">
        <v>2</v>
      </c>
      <c r="M411" s="341"/>
      <c r="N411" s="341"/>
      <c r="O411" s="341"/>
      <c r="P411" s="110"/>
      <c r="Q411" s="278"/>
      <c r="R411" s="279"/>
      <c r="S411" s="279"/>
      <c r="T411" s="279"/>
      <c r="U411" s="111"/>
      <c r="V411" s="111"/>
      <c r="W411" s="111"/>
      <c r="X411" s="111"/>
      <c r="Y411" s="278"/>
      <c r="Z411" s="279"/>
      <c r="AA411" s="279"/>
      <c r="AB411" s="110"/>
      <c r="AC411" s="278"/>
      <c r="AD411" s="279"/>
      <c r="AE411" s="279"/>
      <c r="AF411" s="110"/>
      <c r="AG411" s="278"/>
      <c r="AH411" s="279"/>
      <c r="AI411" s="279"/>
      <c r="AJ411" s="110"/>
      <c r="AK411" s="278"/>
      <c r="AL411" s="279"/>
      <c r="AM411" s="279"/>
      <c r="AN411" s="110"/>
      <c r="AO411" s="278"/>
      <c r="AP411" s="279"/>
      <c r="AQ411" s="279"/>
      <c r="AR411" s="110"/>
      <c r="AS411" s="278"/>
      <c r="AT411" s="279"/>
      <c r="AU411" s="279"/>
      <c r="AV411" s="110"/>
      <c r="AW411" s="278"/>
      <c r="AX411" s="279"/>
      <c r="AY411" s="279"/>
      <c r="AZ411" s="110"/>
      <c r="BA411" s="278"/>
      <c r="BB411" s="279"/>
      <c r="BC411" s="279"/>
      <c r="BD411" s="110"/>
      <c r="BE411" s="278"/>
      <c r="BF411" s="279"/>
      <c r="BG411" s="279"/>
      <c r="BH411" s="110"/>
      <c r="BI411" s="278"/>
      <c r="BJ411" s="279"/>
      <c r="BK411" s="279"/>
      <c r="BL411" s="110"/>
      <c r="BM411" s="278"/>
      <c r="BN411" s="279"/>
      <c r="BO411" s="279"/>
      <c r="BP411" s="110"/>
      <c r="BQ411" s="278"/>
      <c r="BR411" s="279"/>
      <c r="BS411" s="279"/>
      <c r="BT411" s="110"/>
      <c r="BU411" s="278"/>
      <c r="BV411" s="279"/>
      <c r="BW411" s="279"/>
      <c r="BX411" s="110"/>
      <c r="BY411" s="278"/>
      <c r="BZ411" s="279"/>
      <c r="CA411" s="279"/>
      <c r="CB411" s="110"/>
      <c r="CC411" s="278"/>
      <c r="CD411" s="279"/>
      <c r="CE411" s="279"/>
      <c r="CF411" s="110"/>
      <c r="CG411" s="278"/>
      <c r="CH411" s="279"/>
      <c r="CI411" s="279"/>
      <c r="CJ411" s="110"/>
      <c r="CK411" s="278"/>
      <c r="CL411" s="279"/>
      <c r="CM411" s="279"/>
      <c r="CN411" s="110"/>
      <c r="CO411" s="278"/>
      <c r="CP411" s="279"/>
      <c r="CQ411" s="279"/>
      <c r="CR411" s="110"/>
      <c r="CS411" s="278"/>
      <c r="CT411" s="279"/>
      <c r="CU411" s="279"/>
      <c r="CV411" s="110"/>
      <c r="CW411" s="278"/>
      <c r="CX411" s="279"/>
      <c r="CY411" s="279"/>
      <c r="CZ411" s="110"/>
      <c r="DA411" s="278"/>
      <c r="DB411" s="279"/>
      <c r="DC411" s="279"/>
      <c r="DD411" s="110"/>
      <c r="DE411" s="278"/>
      <c r="DF411" s="279"/>
      <c r="DG411" s="279"/>
      <c r="DH411" s="110"/>
      <c r="DI411" s="278"/>
      <c r="DJ411" s="279"/>
      <c r="DK411" s="279"/>
      <c r="DL411" s="110"/>
      <c r="DM411" s="278"/>
      <c r="DN411" s="279"/>
      <c r="DO411" s="279"/>
      <c r="DP411" s="110"/>
      <c r="DQ411" s="278"/>
      <c r="DR411" s="279"/>
      <c r="DS411" s="279"/>
      <c r="DT411" s="110"/>
      <c r="DU411" s="278"/>
      <c r="DV411" s="279"/>
      <c r="DW411" s="279"/>
      <c r="DX411" s="110"/>
      <c r="DY411" s="278"/>
      <c r="DZ411" s="279"/>
      <c r="EA411" s="279"/>
      <c r="EB411" s="110"/>
      <c r="EC411" s="278"/>
      <c r="ED411" s="279"/>
      <c r="EE411" s="279"/>
      <c r="EF411" s="110"/>
      <c r="EG411" s="278"/>
      <c r="EH411" s="279"/>
      <c r="EI411" s="279"/>
      <c r="EJ411" s="110"/>
      <c r="EK411" s="278"/>
      <c r="EL411" s="279"/>
      <c r="EM411" s="279"/>
      <c r="EN411" s="110"/>
      <c r="EO411" s="278"/>
      <c r="EP411" s="279"/>
      <c r="EQ411" s="279"/>
      <c r="ER411" s="110"/>
      <c r="ES411" s="342" t="s">
        <v>5</v>
      </c>
      <c r="ET411" s="343"/>
      <c r="EU411" s="343"/>
      <c r="EV411" s="103"/>
      <c r="EW411" s="113"/>
      <c r="EX411" s="114"/>
      <c r="EY411" s="103"/>
      <c r="EZ411" s="103"/>
    </row>
    <row r="412" spans="1:158" ht="6.75" customHeight="1" x14ac:dyDescent="0.2">
      <c r="A412" s="73" t="s">
        <v>8</v>
      </c>
      <c r="B412" s="74"/>
      <c r="C412" s="75" t="s">
        <v>9</v>
      </c>
      <c r="D412" s="74"/>
      <c r="E412" s="76" t="s">
        <v>10</v>
      </c>
      <c r="F412" s="74"/>
      <c r="G412" s="77" t="s">
        <v>11</v>
      </c>
      <c r="I412" s="125" t="s">
        <v>47</v>
      </c>
      <c r="L412" s="340">
        <v>3</v>
      </c>
      <c r="M412" s="341"/>
      <c r="N412" s="341"/>
      <c r="O412" s="341"/>
      <c r="P412" s="110"/>
      <c r="Q412" s="278"/>
      <c r="R412" s="279"/>
      <c r="S412" s="279"/>
      <c r="T412" s="279"/>
      <c r="U412" s="111"/>
      <c r="V412" s="111"/>
      <c r="W412" s="111"/>
      <c r="X412" s="111"/>
      <c r="Y412" s="278"/>
      <c r="Z412" s="279"/>
      <c r="AA412" s="279"/>
      <c r="AB412" s="110"/>
      <c r="AC412" s="278"/>
      <c r="AD412" s="279"/>
      <c r="AE412" s="279"/>
      <c r="AF412" s="110"/>
      <c r="AG412" s="278"/>
      <c r="AH412" s="279"/>
      <c r="AI412" s="279"/>
      <c r="AJ412" s="110"/>
      <c r="AK412" s="278"/>
      <c r="AL412" s="279"/>
      <c r="AM412" s="279"/>
      <c r="AN412" s="110"/>
      <c r="AO412" s="278"/>
      <c r="AP412" s="279"/>
      <c r="AQ412" s="279"/>
      <c r="AR412" s="110"/>
      <c r="AS412" s="278"/>
      <c r="AT412" s="279"/>
      <c r="AU412" s="279"/>
      <c r="AV412" s="110"/>
      <c r="AW412" s="278"/>
      <c r="AX412" s="279"/>
      <c r="AY412" s="279"/>
      <c r="AZ412" s="110"/>
      <c r="BA412" s="278"/>
      <c r="BB412" s="279"/>
      <c r="BC412" s="279"/>
      <c r="BD412" s="110"/>
      <c r="BE412" s="278"/>
      <c r="BF412" s="279"/>
      <c r="BG412" s="279"/>
      <c r="BH412" s="110"/>
      <c r="BI412" s="278"/>
      <c r="BJ412" s="279"/>
      <c r="BK412" s="279"/>
      <c r="BL412" s="110"/>
      <c r="BM412" s="278"/>
      <c r="BN412" s="279"/>
      <c r="BO412" s="279"/>
      <c r="BP412" s="110"/>
      <c r="BQ412" s="278"/>
      <c r="BR412" s="279"/>
      <c r="BS412" s="279"/>
      <c r="BT412" s="110"/>
      <c r="BU412" s="278"/>
      <c r="BV412" s="279"/>
      <c r="BW412" s="279"/>
      <c r="BX412" s="110"/>
      <c r="BY412" s="278"/>
      <c r="BZ412" s="279"/>
      <c r="CA412" s="279"/>
      <c r="CB412" s="110"/>
      <c r="CC412" s="278"/>
      <c r="CD412" s="279"/>
      <c r="CE412" s="279"/>
      <c r="CF412" s="110"/>
      <c r="CG412" s="278"/>
      <c r="CH412" s="279"/>
      <c r="CI412" s="279"/>
      <c r="CJ412" s="110"/>
      <c r="CK412" s="278"/>
      <c r="CL412" s="279"/>
      <c r="CM412" s="279"/>
      <c r="CN412" s="110"/>
      <c r="CO412" s="278"/>
      <c r="CP412" s="279"/>
      <c r="CQ412" s="279"/>
      <c r="CR412" s="110"/>
      <c r="CS412" s="278"/>
      <c r="CT412" s="279"/>
      <c r="CU412" s="279"/>
      <c r="CV412" s="110"/>
      <c r="CW412" s="278"/>
      <c r="CX412" s="279"/>
      <c r="CY412" s="279"/>
      <c r="CZ412" s="110"/>
      <c r="DA412" s="278"/>
      <c r="DB412" s="279"/>
      <c r="DC412" s="279"/>
      <c r="DD412" s="110"/>
      <c r="DE412" s="278"/>
      <c r="DF412" s="279"/>
      <c r="DG412" s="279"/>
      <c r="DH412" s="110"/>
      <c r="DI412" s="278"/>
      <c r="DJ412" s="279"/>
      <c r="DK412" s="279"/>
      <c r="DL412" s="110"/>
      <c r="DM412" s="278"/>
      <c r="DN412" s="279"/>
      <c r="DO412" s="279"/>
      <c r="DP412" s="110"/>
      <c r="DQ412" s="278"/>
      <c r="DR412" s="279"/>
      <c r="DS412" s="279"/>
      <c r="DT412" s="110"/>
      <c r="DU412" s="278"/>
      <c r="DV412" s="279"/>
      <c r="DW412" s="279"/>
      <c r="DX412" s="110"/>
      <c r="DY412" s="278"/>
      <c r="DZ412" s="279"/>
      <c r="EA412" s="279"/>
      <c r="EB412" s="110"/>
      <c r="EC412" s="278"/>
      <c r="ED412" s="279"/>
      <c r="EE412" s="279"/>
      <c r="EF412" s="110"/>
      <c r="EG412" s="278"/>
      <c r="EH412" s="279"/>
      <c r="EI412" s="279"/>
      <c r="EJ412" s="110"/>
      <c r="EK412" s="278"/>
      <c r="EL412" s="279"/>
      <c r="EM412" s="279"/>
      <c r="EN412" s="110"/>
      <c r="EO412" s="278"/>
      <c r="EP412" s="279"/>
      <c r="EQ412" s="279"/>
      <c r="ER412" s="110"/>
      <c r="ES412" s="325">
        <v>1</v>
      </c>
      <c r="ET412" s="326"/>
      <c r="EU412" s="328"/>
      <c r="EV412" s="103"/>
      <c r="EW412" s="113"/>
      <c r="EX412" s="114"/>
      <c r="EY412" s="103"/>
      <c r="EZ412" s="103"/>
    </row>
    <row r="413" spans="1:158" ht="6.75" customHeight="1" x14ac:dyDescent="0.2">
      <c r="A413" s="73" t="s">
        <v>8</v>
      </c>
      <c r="B413" s="74"/>
      <c r="C413" s="75" t="s">
        <v>9</v>
      </c>
      <c r="D413" s="74"/>
      <c r="E413" s="76" t="s">
        <v>10</v>
      </c>
      <c r="F413" s="74"/>
      <c r="G413" s="77" t="s">
        <v>11</v>
      </c>
      <c r="I413" s="125" t="s">
        <v>47</v>
      </c>
      <c r="L413" s="340">
        <v>4</v>
      </c>
      <c r="M413" s="341"/>
      <c r="N413" s="341"/>
      <c r="O413" s="341"/>
      <c r="P413" s="110"/>
      <c r="Q413" s="278"/>
      <c r="R413" s="279"/>
      <c r="S413" s="279"/>
      <c r="T413" s="279"/>
      <c r="U413" s="111"/>
      <c r="V413" s="111"/>
      <c r="W413" s="111"/>
      <c r="X413" s="111"/>
      <c r="Y413" s="278"/>
      <c r="Z413" s="279"/>
      <c r="AA413" s="279"/>
      <c r="AB413" s="110"/>
      <c r="AC413" s="278"/>
      <c r="AD413" s="279"/>
      <c r="AE413" s="279"/>
      <c r="AF413" s="110"/>
      <c r="AG413" s="278"/>
      <c r="AH413" s="279"/>
      <c r="AI413" s="279"/>
      <c r="AJ413" s="110"/>
      <c r="AK413" s="278"/>
      <c r="AL413" s="279"/>
      <c r="AM413" s="279"/>
      <c r="AN413" s="110"/>
      <c r="AO413" s="278"/>
      <c r="AP413" s="279"/>
      <c r="AQ413" s="279"/>
      <c r="AR413" s="110"/>
      <c r="AS413" s="278"/>
      <c r="AT413" s="279"/>
      <c r="AU413" s="279"/>
      <c r="AV413" s="110"/>
      <c r="AW413" s="278"/>
      <c r="AX413" s="279"/>
      <c r="AY413" s="279"/>
      <c r="AZ413" s="110"/>
      <c r="BA413" s="278"/>
      <c r="BB413" s="279"/>
      <c r="BC413" s="279"/>
      <c r="BD413" s="110"/>
      <c r="BE413" s="278"/>
      <c r="BF413" s="279"/>
      <c r="BG413" s="279"/>
      <c r="BH413" s="110"/>
      <c r="BI413" s="278"/>
      <c r="BJ413" s="279"/>
      <c r="BK413" s="279"/>
      <c r="BL413" s="110"/>
      <c r="BM413" s="278"/>
      <c r="BN413" s="279"/>
      <c r="BO413" s="279"/>
      <c r="BP413" s="110"/>
      <c r="BQ413" s="278"/>
      <c r="BR413" s="279"/>
      <c r="BS413" s="279"/>
      <c r="BT413" s="110"/>
      <c r="BU413" s="278"/>
      <c r="BV413" s="279"/>
      <c r="BW413" s="279"/>
      <c r="BX413" s="110"/>
      <c r="BY413" s="278"/>
      <c r="BZ413" s="279"/>
      <c r="CA413" s="279"/>
      <c r="CB413" s="110"/>
      <c r="CC413" s="278"/>
      <c r="CD413" s="279"/>
      <c r="CE413" s="279"/>
      <c r="CF413" s="110"/>
      <c r="CG413" s="278"/>
      <c r="CH413" s="279"/>
      <c r="CI413" s="279"/>
      <c r="CJ413" s="110"/>
      <c r="CK413" s="278"/>
      <c r="CL413" s="279"/>
      <c r="CM413" s="279"/>
      <c r="CN413" s="110"/>
      <c r="CO413" s="278"/>
      <c r="CP413" s="279"/>
      <c r="CQ413" s="279"/>
      <c r="CR413" s="110"/>
      <c r="CS413" s="278"/>
      <c r="CT413" s="279"/>
      <c r="CU413" s="279"/>
      <c r="CV413" s="110"/>
      <c r="CW413" s="278"/>
      <c r="CX413" s="279"/>
      <c r="CY413" s="279"/>
      <c r="CZ413" s="110"/>
      <c r="DA413" s="278"/>
      <c r="DB413" s="279"/>
      <c r="DC413" s="279"/>
      <c r="DD413" s="110"/>
      <c r="DE413" s="278"/>
      <c r="DF413" s="279"/>
      <c r="DG413" s="279"/>
      <c r="DH413" s="110"/>
      <c r="DI413" s="278"/>
      <c r="DJ413" s="279"/>
      <c r="DK413" s="279"/>
      <c r="DL413" s="110"/>
      <c r="DM413" s="278"/>
      <c r="DN413" s="279"/>
      <c r="DO413" s="279"/>
      <c r="DP413" s="110"/>
      <c r="DQ413" s="278"/>
      <c r="DR413" s="279"/>
      <c r="DS413" s="279"/>
      <c r="DT413" s="110"/>
      <c r="DU413" s="278"/>
      <c r="DV413" s="279"/>
      <c r="DW413" s="279"/>
      <c r="DX413" s="110"/>
      <c r="DY413" s="278"/>
      <c r="DZ413" s="279"/>
      <c r="EA413" s="279"/>
      <c r="EB413" s="110"/>
      <c r="EC413" s="278"/>
      <c r="ED413" s="279"/>
      <c r="EE413" s="279"/>
      <c r="EF413" s="110"/>
      <c r="EG413" s="278"/>
      <c r="EH413" s="279"/>
      <c r="EI413" s="279"/>
      <c r="EJ413" s="110"/>
      <c r="EK413" s="278"/>
      <c r="EL413" s="279"/>
      <c r="EM413" s="279"/>
      <c r="EN413" s="110"/>
      <c r="EO413" s="278"/>
      <c r="EP413" s="279"/>
      <c r="EQ413" s="279"/>
      <c r="ER413" s="110"/>
      <c r="ES413" s="325">
        <v>2</v>
      </c>
      <c r="ET413" s="326"/>
      <c r="EU413" s="328"/>
      <c r="EV413" s="103"/>
      <c r="EW413" s="113"/>
      <c r="EX413" s="114"/>
      <c r="EY413" s="103"/>
      <c r="EZ413" s="103"/>
    </row>
    <row r="414" spans="1:158" ht="6.75" customHeight="1" x14ac:dyDescent="0.2">
      <c r="A414" s="73" t="s">
        <v>8</v>
      </c>
      <c r="B414" s="74"/>
      <c r="C414" s="75" t="s">
        <v>9</v>
      </c>
      <c r="D414" s="74"/>
      <c r="E414" s="76" t="s">
        <v>10</v>
      </c>
      <c r="F414" s="74"/>
      <c r="G414" s="77" t="s">
        <v>11</v>
      </c>
      <c r="I414" s="125" t="s">
        <v>47</v>
      </c>
      <c r="L414" s="340">
        <v>5</v>
      </c>
      <c r="M414" s="341"/>
      <c r="N414" s="341"/>
      <c r="O414" s="341"/>
      <c r="P414" s="110"/>
      <c r="Q414" s="278"/>
      <c r="R414" s="279"/>
      <c r="S414" s="279"/>
      <c r="T414" s="279"/>
      <c r="U414" s="111"/>
      <c r="V414" s="111"/>
      <c r="W414" s="111"/>
      <c r="X414" s="111"/>
      <c r="Y414" s="278"/>
      <c r="Z414" s="279"/>
      <c r="AA414" s="279"/>
      <c r="AB414" s="110"/>
      <c r="AC414" s="278"/>
      <c r="AD414" s="279"/>
      <c r="AE414" s="279"/>
      <c r="AF414" s="110"/>
      <c r="AG414" s="278"/>
      <c r="AH414" s="279"/>
      <c r="AI414" s="279"/>
      <c r="AJ414" s="110"/>
      <c r="AK414" s="278"/>
      <c r="AL414" s="279"/>
      <c r="AM414" s="279"/>
      <c r="AN414" s="110"/>
      <c r="AO414" s="278"/>
      <c r="AP414" s="279"/>
      <c r="AQ414" s="279"/>
      <c r="AR414" s="110"/>
      <c r="AS414" s="278"/>
      <c r="AT414" s="279"/>
      <c r="AU414" s="279"/>
      <c r="AV414" s="110"/>
      <c r="AW414" s="278"/>
      <c r="AX414" s="279"/>
      <c r="AY414" s="279"/>
      <c r="AZ414" s="110"/>
      <c r="BA414" s="278"/>
      <c r="BB414" s="279"/>
      <c r="BC414" s="279"/>
      <c r="BD414" s="110"/>
      <c r="BE414" s="278"/>
      <c r="BF414" s="279"/>
      <c r="BG414" s="279"/>
      <c r="BH414" s="110"/>
      <c r="BI414" s="278"/>
      <c r="BJ414" s="279"/>
      <c r="BK414" s="279"/>
      <c r="BL414" s="110"/>
      <c r="BM414" s="278"/>
      <c r="BN414" s="279"/>
      <c r="BO414" s="279"/>
      <c r="BP414" s="110"/>
      <c r="BQ414" s="278"/>
      <c r="BR414" s="279"/>
      <c r="BS414" s="279"/>
      <c r="BT414" s="110"/>
      <c r="BU414" s="278"/>
      <c r="BV414" s="279"/>
      <c r="BW414" s="279"/>
      <c r="BX414" s="110"/>
      <c r="BY414" s="278"/>
      <c r="BZ414" s="279"/>
      <c r="CA414" s="279"/>
      <c r="CB414" s="110"/>
      <c r="CC414" s="278"/>
      <c r="CD414" s="279"/>
      <c r="CE414" s="279"/>
      <c r="CF414" s="110"/>
      <c r="CG414" s="278"/>
      <c r="CH414" s="279"/>
      <c r="CI414" s="279"/>
      <c r="CJ414" s="110"/>
      <c r="CK414" s="278"/>
      <c r="CL414" s="279"/>
      <c r="CM414" s="279"/>
      <c r="CN414" s="110"/>
      <c r="CO414" s="278"/>
      <c r="CP414" s="279"/>
      <c r="CQ414" s="279"/>
      <c r="CR414" s="110"/>
      <c r="CS414" s="278"/>
      <c r="CT414" s="279"/>
      <c r="CU414" s="279"/>
      <c r="CV414" s="110"/>
      <c r="CW414" s="278"/>
      <c r="CX414" s="279"/>
      <c r="CY414" s="279"/>
      <c r="CZ414" s="110"/>
      <c r="DA414" s="278"/>
      <c r="DB414" s="279"/>
      <c r="DC414" s="279"/>
      <c r="DD414" s="110"/>
      <c r="DE414" s="278"/>
      <c r="DF414" s="279"/>
      <c r="DG414" s="279"/>
      <c r="DH414" s="110"/>
      <c r="DI414" s="278"/>
      <c r="DJ414" s="279"/>
      <c r="DK414" s="279"/>
      <c r="DL414" s="110"/>
      <c r="DM414" s="278"/>
      <c r="DN414" s="279"/>
      <c r="DO414" s="279"/>
      <c r="DP414" s="110"/>
      <c r="DQ414" s="278"/>
      <c r="DR414" s="279"/>
      <c r="DS414" s="279"/>
      <c r="DT414" s="110"/>
      <c r="DU414" s="278"/>
      <c r="DV414" s="279"/>
      <c r="DW414" s="279"/>
      <c r="DX414" s="110"/>
      <c r="DY414" s="278"/>
      <c r="DZ414" s="279"/>
      <c r="EA414" s="279"/>
      <c r="EB414" s="110"/>
      <c r="EC414" s="278"/>
      <c r="ED414" s="279"/>
      <c r="EE414" s="279"/>
      <c r="EF414" s="110"/>
      <c r="EG414" s="278"/>
      <c r="EH414" s="279"/>
      <c r="EI414" s="279"/>
      <c r="EJ414" s="110"/>
      <c r="EK414" s="278"/>
      <c r="EL414" s="279"/>
      <c r="EM414" s="279"/>
      <c r="EN414" s="110"/>
      <c r="EO414" s="278"/>
      <c r="EP414" s="279"/>
      <c r="EQ414" s="279"/>
      <c r="ER414" s="110"/>
      <c r="ES414" s="325">
        <v>3</v>
      </c>
      <c r="ET414" s="326"/>
      <c r="EU414" s="328"/>
      <c r="EV414" s="103"/>
      <c r="EW414" s="113"/>
      <c r="EX414" s="114"/>
      <c r="EY414" s="103"/>
      <c r="EZ414" s="103"/>
    </row>
    <row r="415" spans="1:158" ht="6.75" customHeight="1" x14ac:dyDescent="0.2">
      <c r="A415" s="73" t="s">
        <v>8</v>
      </c>
      <c r="B415" s="74"/>
      <c r="C415" s="75" t="s">
        <v>9</v>
      </c>
      <c r="D415" s="74"/>
      <c r="E415" s="76" t="s">
        <v>10</v>
      </c>
      <c r="F415" s="74"/>
      <c r="G415" s="77" t="s">
        <v>11</v>
      </c>
      <c r="I415" s="125" t="s">
        <v>47</v>
      </c>
      <c r="L415" s="340">
        <v>6</v>
      </c>
      <c r="M415" s="341"/>
      <c r="N415" s="341"/>
      <c r="O415" s="341"/>
      <c r="P415" s="110"/>
      <c r="Q415" s="278"/>
      <c r="R415" s="279"/>
      <c r="S415" s="279"/>
      <c r="T415" s="279"/>
      <c r="U415" s="111"/>
      <c r="V415" s="111"/>
      <c r="W415" s="111"/>
      <c r="X415" s="111"/>
      <c r="Y415" s="278"/>
      <c r="Z415" s="279"/>
      <c r="AA415" s="279"/>
      <c r="AB415" s="110"/>
      <c r="AC415" s="278"/>
      <c r="AD415" s="279"/>
      <c r="AE415" s="279"/>
      <c r="AF415" s="110"/>
      <c r="AG415" s="278"/>
      <c r="AH415" s="279"/>
      <c r="AI415" s="279"/>
      <c r="AJ415" s="110"/>
      <c r="AK415" s="278"/>
      <c r="AL415" s="279"/>
      <c r="AM415" s="279"/>
      <c r="AN415" s="110"/>
      <c r="AO415" s="278"/>
      <c r="AP415" s="279"/>
      <c r="AQ415" s="279"/>
      <c r="AR415" s="110"/>
      <c r="AS415" s="278"/>
      <c r="AT415" s="279"/>
      <c r="AU415" s="279"/>
      <c r="AV415" s="110"/>
      <c r="AW415" s="278"/>
      <c r="AX415" s="279"/>
      <c r="AY415" s="279"/>
      <c r="AZ415" s="110"/>
      <c r="BA415" s="278"/>
      <c r="BB415" s="279"/>
      <c r="BC415" s="279"/>
      <c r="BD415" s="110"/>
      <c r="BE415" s="278"/>
      <c r="BF415" s="279"/>
      <c r="BG415" s="279"/>
      <c r="BH415" s="110"/>
      <c r="BI415" s="278"/>
      <c r="BJ415" s="279"/>
      <c r="BK415" s="279"/>
      <c r="BL415" s="110"/>
      <c r="BM415" s="278"/>
      <c r="BN415" s="279"/>
      <c r="BO415" s="279"/>
      <c r="BP415" s="110"/>
      <c r="BQ415" s="278"/>
      <c r="BR415" s="279"/>
      <c r="BS415" s="279"/>
      <c r="BT415" s="110"/>
      <c r="BU415" s="278"/>
      <c r="BV415" s="279"/>
      <c r="BW415" s="279"/>
      <c r="BX415" s="110"/>
      <c r="BY415" s="278"/>
      <c r="BZ415" s="279"/>
      <c r="CA415" s="279"/>
      <c r="CB415" s="110"/>
      <c r="CC415" s="278"/>
      <c r="CD415" s="279"/>
      <c r="CE415" s="279"/>
      <c r="CF415" s="110"/>
      <c r="CG415" s="278"/>
      <c r="CH415" s="279"/>
      <c r="CI415" s="279"/>
      <c r="CJ415" s="110"/>
      <c r="CK415" s="278"/>
      <c r="CL415" s="279"/>
      <c r="CM415" s="279"/>
      <c r="CN415" s="110"/>
      <c r="CO415" s="278"/>
      <c r="CP415" s="279"/>
      <c r="CQ415" s="279"/>
      <c r="CR415" s="110"/>
      <c r="CS415" s="278"/>
      <c r="CT415" s="279"/>
      <c r="CU415" s="279"/>
      <c r="CV415" s="110"/>
      <c r="CW415" s="278"/>
      <c r="CX415" s="279"/>
      <c r="CY415" s="279"/>
      <c r="CZ415" s="110"/>
      <c r="DA415" s="278"/>
      <c r="DB415" s="279"/>
      <c r="DC415" s="279"/>
      <c r="DD415" s="110"/>
      <c r="DE415" s="278"/>
      <c r="DF415" s="279"/>
      <c r="DG415" s="279"/>
      <c r="DH415" s="110"/>
      <c r="DI415" s="278"/>
      <c r="DJ415" s="279"/>
      <c r="DK415" s="279"/>
      <c r="DL415" s="110"/>
      <c r="DM415" s="278"/>
      <c r="DN415" s="279"/>
      <c r="DO415" s="279"/>
      <c r="DP415" s="110"/>
      <c r="DQ415" s="278"/>
      <c r="DR415" s="279"/>
      <c r="DS415" s="279"/>
      <c r="DT415" s="110"/>
      <c r="DU415" s="278"/>
      <c r="DV415" s="279"/>
      <c r="DW415" s="279"/>
      <c r="DX415" s="110"/>
      <c r="DY415" s="278"/>
      <c r="DZ415" s="279"/>
      <c r="EA415" s="279"/>
      <c r="EB415" s="110"/>
      <c r="EC415" s="278"/>
      <c r="ED415" s="279"/>
      <c r="EE415" s="279"/>
      <c r="EF415" s="110"/>
      <c r="EG415" s="278"/>
      <c r="EH415" s="279"/>
      <c r="EI415" s="279"/>
      <c r="EJ415" s="110"/>
      <c r="EK415" s="278"/>
      <c r="EL415" s="279"/>
      <c r="EM415" s="279"/>
      <c r="EN415" s="110"/>
      <c r="EO415" s="278"/>
      <c r="EP415" s="279"/>
      <c r="EQ415" s="279"/>
      <c r="ER415" s="110"/>
      <c r="ES415" s="325">
        <v>4</v>
      </c>
      <c r="ET415" s="326"/>
      <c r="EU415" s="328"/>
      <c r="EV415" s="103"/>
      <c r="EW415" s="113"/>
      <c r="EX415" s="114"/>
      <c r="EY415" s="103"/>
      <c r="EZ415" s="103"/>
    </row>
    <row r="416" spans="1:158" ht="6.75" customHeight="1" x14ac:dyDescent="0.2">
      <c r="A416" s="73" t="s">
        <v>8</v>
      </c>
      <c r="B416" s="74"/>
      <c r="C416" s="75" t="s">
        <v>9</v>
      </c>
      <c r="D416" s="74"/>
      <c r="E416" s="76" t="s">
        <v>10</v>
      </c>
      <c r="F416" s="74"/>
      <c r="G416" s="77" t="s">
        <v>11</v>
      </c>
      <c r="I416" s="125" t="s">
        <v>47</v>
      </c>
      <c r="L416" s="340">
        <v>7</v>
      </c>
      <c r="M416" s="341"/>
      <c r="N416" s="341"/>
      <c r="O416" s="341"/>
      <c r="P416" s="110"/>
      <c r="Q416" s="278"/>
      <c r="R416" s="279"/>
      <c r="S416" s="279"/>
      <c r="T416" s="279"/>
      <c r="U416" s="111"/>
      <c r="V416" s="111"/>
      <c r="W416" s="111"/>
      <c r="X416" s="111"/>
      <c r="Y416" s="278"/>
      <c r="Z416" s="279"/>
      <c r="AA416" s="279"/>
      <c r="AB416" s="110"/>
      <c r="AC416" s="278"/>
      <c r="AD416" s="279"/>
      <c r="AE416" s="279"/>
      <c r="AF416" s="110"/>
      <c r="AG416" s="278"/>
      <c r="AH416" s="279"/>
      <c r="AI416" s="279"/>
      <c r="AJ416" s="110"/>
      <c r="AK416" s="278"/>
      <c r="AL416" s="279"/>
      <c r="AM416" s="279"/>
      <c r="AN416" s="110"/>
      <c r="AO416" s="278"/>
      <c r="AP416" s="279"/>
      <c r="AQ416" s="279"/>
      <c r="AR416" s="110"/>
      <c r="AS416" s="278"/>
      <c r="AT416" s="279"/>
      <c r="AU416" s="279"/>
      <c r="AV416" s="110"/>
      <c r="AW416" s="278"/>
      <c r="AX416" s="279"/>
      <c r="AY416" s="279"/>
      <c r="AZ416" s="110"/>
      <c r="BA416" s="278"/>
      <c r="BB416" s="279"/>
      <c r="BC416" s="279"/>
      <c r="BD416" s="110"/>
      <c r="BE416" s="278"/>
      <c r="BF416" s="279"/>
      <c r="BG416" s="279"/>
      <c r="BH416" s="110"/>
      <c r="BI416" s="278"/>
      <c r="BJ416" s="279"/>
      <c r="BK416" s="279"/>
      <c r="BL416" s="110"/>
      <c r="BM416" s="278"/>
      <c r="BN416" s="279"/>
      <c r="BO416" s="279"/>
      <c r="BP416" s="110"/>
      <c r="BQ416" s="278"/>
      <c r="BR416" s="279"/>
      <c r="BS416" s="279"/>
      <c r="BT416" s="110"/>
      <c r="BU416" s="278"/>
      <c r="BV416" s="279"/>
      <c r="BW416" s="279"/>
      <c r="BX416" s="110"/>
      <c r="BY416" s="278"/>
      <c r="BZ416" s="279"/>
      <c r="CA416" s="279"/>
      <c r="CB416" s="110"/>
      <c r="CC416" s="278"/>
      <c r="CD416" s="279"/>
      <c r="CE416" s="279"/>
      <c r="CF416" s="110"/>
      <c r="CG416" s="278"/>
      <c r="CH416" s="279"/>
      <c r="CI416" s="279"/>
      <c r="CJ416" s="110"/>
      <c r="CK416" s="278"/>
      <c r="CL416" s="279"/>
      <c r="CM416" s="279"/>
      <c r="CN416" s="110"/>
      <c r="CO416" s="278"/>
      <c r="CP416" s="279"/>
      <c r="CQ416" s="279"/>
      <c r="CR416" s="110"/>
      <c r="CS416" s="278"/>
      <c r="CT416" s="279"/>
      <c r="CU416" s="279"/>
      <c r="CV416" s="110"/>
      <c r="CW416" s="278"/>
      <c r="CX416" s="279"/>
      <c r="CY416" s="279"/>
      <c r="CZ416" s="110"/>
      <c r="DA416" s="278"/>
      <c r="DB416" s="279"/>
      <c r="DC416" s="279"/>
      <c r="DD416" s="110"/>
      <c r="DE416" s="278"/>
      <c r="DF416" s="279"/>
      <c r="DG416" s="279"/>
      <c r="DH416" s="110"/>
      <c r="DI416" s="278"/>
      <c r="DJ416" s="279"/>
      <c r="DK416" s="279"/>
      <c r="DL416" s="110"/>
      <c r="DM416" s="278"/>
      <c r="DN416" s="279"/>
      <c r="DO416" s="279"/>
      <c r="DP416" s="110"/>
      <c r="DQ416" s="278"/>
      <c r="DR416" s="279"/>
      <c r="DS416" s="279"/>
      <c r="DT416" s="110"/>
      <c r="DU416" s="278"/>
      <c r="DV416" s="279"/>
      <c r="DW416" s="279"/>
      <c r="DX416" s="110"/>
      <c r="DY416" s="278"/>
      <c r="DZ416" s="279"/>
      <c r="EA416" s="279"/>
      <c r="EB416" s="110"/>
      <c r="EC416" s="278"/>
      <c r="ED416" s="279"/>
      <c r="EE416" s="279"/>
      <c r="EF416" s="110"/>
      <c r="EG416" s="278"/>
      <c r="EH416" s="279"/>
      <c r="EI416" s="279"/>
      <c r="EJ416" s="110"/>
      <c r="EK416" s="278"/>
      <c r="EL416" s="279"/>
      <c r="EM416" s="279"/>
      <c r="EN416" s="110"/>
      <c r="EO416" s="278"/>
      <c r="EP416" s="279"/>
      <c r="EQ416" s="279"/>
      <c r="ER416" s="110"/>
      <c r="ES416" s="325">
        <v>5</v>
      </c>
      <c r="ET416" s="326"/>
      <c r="EU416" s="327"/>
      <c r="EV416" s="103"/>
      <c r="EW416" s="113"/>
      <c r="EX416" s="114"/>
      <c r="EY416" s="103"/>
      <c r="EZ416" s="103"/>
    </row>
    <row r="417" spans="1:156" ht="6.75" customHeight="1" x14ac:dyDescent="0.2">
      <c r="A417" s="73" t="s">
        <v>8</v>
      </c>
      <c r="B417" s="74"/>
      <c r="C417" s="75" t="s">
        <v>9</v>
      </c>
      <c r="D417" s="74"/>
      <c r="E417" s="76" t="s">
        <v>10</v>
      </c>
      <c r="F417" s="74"/>
      <c r="G417" s="77" t="s">
        <v>11</v>
      </c>
      <c r="I417" s="125" t="s">
        <v>47</v>
      </c>
      <c r="L417" s="340">
        <v>8</v>
      </c>
      <c r="M417" s="341"/>
      <c r="N417" s="341"/>
      <c r="O417" s="341"/>
      <c r="P417" s="110"/>
      <c r="Q417" s="278"/>
      <c r="R417" s="279"/>
      <c r="S417" s="279"/>
      <c r="T417" s="279"/>
      <c r="U417" s="111"/>
      <c r="V417" s="111"/>
      <c r="W417" s="111"/>
      <c r="X417" s="111"/>
      <c r="Y417" s="278"/>
      <c r="Z417" s="279"/>
      <c r="AA417" s="279"/>
      <c r="AB417" s="110"/>
      <c r="AC417" s="278"/>
      <c r="AD417" s="279"/>
      <c r="AE417" s="279"/>
      <c r="AF417" s="110"/>
      <c r="AG417" s="278"/>
      <c r="AH417" s="279"/>
      <c r="AI417" s="279"/>
      <c r="AJ417" s="110"/>
      <c r="AK417" s="278"/>
      <c r="AL417" s="279"/>
      <c r="AM417" s="279"/>
      <c r="AN417" s="110"/>
      <c r="AO417" s="278"/>
      <c r="AP417" s="279"/>
      <c r="AQ417" s="279"/>
      <c r="AR417" s="110"/>
      <c r="AS417" s="278"/>
      <c r="AT417" s="279"/>
      <c r="AU417" s="279"/>
      <c r="AV417" s="110"/>
      <c r="AW417" s="278"/>
      <c r="AX417" s="279"/>
      <c r="AY417" s="279"/>
      <c r="AZ417" s="110"/>
      <c r="BA417" s="278"/>
      <c r="BB417" s="279"/>
      <c r="BC417" s="279"/>
      <c r="BD417" s="110"/>
      <c r="BE417" s="278"/>
      <c r="BF417" s="279"/>
      <c r="BG417" s="279"/>
      <c r="BH417" s="110"/>
      <c r="BI417" s="278"/>
      <c r="BJ417" s="279"/>
      <c r="BK417" s="279"/>
      <c r="BL417" s="110"/>
      <c r="BM417" s="278"/>
      <c r="BN417" s="279"/>
      <c r="BO417" s="279"/>
      <c r="BP417" s="110"/>
      <c r="BQ417" s="278"/>
      <c r="BR417" s="279"/>
      <c r="BS417" s="279"/>
      <c r="BT417" s="110"/>
      <c r="BU417" s="278"/>
      <c r="BV417" s="279"/>
      <c r="BW417" s="279"/>
      <c r="BX417" s="110"/>
      <c r="BY417" s="278"/>
      <c r="BZ417" s="279"/>
      <c r="CA417" s="279"/>
      <c r="CB417" s="110"/>
      <c r="CC417" s="278"/>
      <c r="CD417" s="279"/>
      <c r="CE417" s="279"/>
      <c r="CF417" s="110"/>
      <c r="CG417" s="278"/>
      <c r="CH417" s="279"/>
      <c r="CI417" s="279"/>
      <c r="CJ417" s="110"/>
      <c r="CK417" s="278"/>
      <c r="CL417" s="279"/>
      <c r="CM417" s="279"/>
      <c r="CN417" s="110"/>
      <c r="CO417" s="278"/>
      <c r="CP417" s="279"/>
      <c r="CQ417" s="279"/>
      <c r="CR417" s="110"/>
      <c r="CS417" s="278"/>
      <c r="CT417" s="279"/>
      <c r="CU417" s="279"/>
      <c r="CV417" s="110"/>
      <c r="CW417" s="278"/>
      <c r="CX417" s="279"/>
      <c r="CY417" s="279"/>
      <c r="CZ417" s="110"/>
      <c r="DA417" s="278"/>
      <c r="DB417" s="279"/>
      <c r="DC417" s="279"/>
      <c r="DD417" s="110"/>
      <c r="DE417" s="278"/>
      <c r="DF417" s="279"/>
      <c r="DG417" s="279"/>
      <c r="DH417" s="110"/>
      <c r="DI417" s="278"/>
      <c r="DJ417" s="279"/>
      <c r="DK417" s="279"/>
      <c r="DL417" s="110"/>
      <c r="DM417" s="278"/>
      <c r="DN417" s="279"/>
      <c r="DO417" s="279"/>
      <c r="DP417" s="110"/>
      <c r="DQ417" s="278"/>
      <c r="DR417" s="279"/>
      <c r="DS417" s="279"/>
      <c r="DT417" s="110"/>
      <c r="DU417" s="278"/>
      <c r="DV417" s="279"/>
      <c r="DW417" s="279"/>
      <c r="DX417" s="110"/>
      <c r="DY417" s="278"/>
      <c r="DZ417" s="279"/>
      <c r="EA417" s="279"/>
      <c r="EB417" s="110"/>
      <c r="EC417" s="278"/>
      <c r="ED417" s="279"/>
      <c r="EE417" s="279"/>
      <c r="EF417" s="110"/>
      <c r="EG417" s="278"/>
      <c r="EH417" s="279"/>
      <c r="EI417" s="279"/>
      <c r="EJ417" s="110"/>
      <c r="EK417" s="278"/>
      <c r="EL417" s="279"/>
      <c r="EM417" s="279"/>
      <c r="EN417" s="110"/>
      <c r="EO417" s="278"/>
      <c r="EP417" s="279"/>
      <c r="EQ417" s="279"/>
      <c r="ER417" s="110"/>
      <c r="ES417" s="325">
        <v>6</v>
      </c>
      <c r="ET417" s="326"/>
      <c r="EU417" s="327"/>
      <c r="EV417" s="103"/>
      <c r="EW417" s="113"/>
      <c r="EX417" s="114"/>
      <c r="EY417" s="103"/>
      <c r="EZ417" s="103"/>
    </row>
    <row r="418" spans="1:156" ht="6.75" customHeight="1" x14ac:dyDescent="0.2">
      <c r="A418" s="73" t="s">
        <v>8</v>
      </c>
      <c r="B418" s="74"/>
      <c r="C418" s="75" t="s">
        <v>9</v>
      </c>
      <c r="D418" s="74"/>
      <c r="E418" s="76" t="s">
        <v>10</v>
      </c>
      <c r="F418" s="74"/>
      <c r="G418" s="77" t="s">
        <v>11</v>
      </c>
      <c r="I418" s="125" t="s">
        <v>47</v>
      </c>
      <c r="L418" s="340">
        <v>9</v>
      </c>
      <c r="M418" s="341"/>
      <c r="N418" s="341"/>
      <c r="O418" s="341"/>
      <c r="P418" s="110"/>
      <c r="Q418" s="278"/>
      <c r="R418" s="279"/>
      <c r="S418" s="279"/>
      <c r="T418" s="279"/>
      <c r="U418" s="111"/>
      <c r="V418" s="111"/>
      <c r="W418" s="111"/>
      <c r="X418" s="111"/>
      <c r="Y418" s="278"/>
      <c r="Z418" s="279"/>
      <c r="AA418" s="279"/>
      <c r="AB418" s="110"/>
      <c r="AC418" s="278"/>
      <c r="AD418" s="279"/>
      <c r="AE418" s="279"/>
      <c r="AF418" s="110"/>
      <c r="AG418" s="278"/>
      <c r="AH418" s="279"/>
      <c r="AI418" s="279"/>
      <c r="AJ418" s="110"/>
      <c r="AK418" s="278"/>
      <c r="AL418" s="279"/>
      <c r="AM418" s="279"/>
      <c r="AN418" s="110"/>
      <c r="AO418" s="278"/>
      <c r="AP418" s="279"/>
      <c r="AQ418" s="279"/>
      <c r="AR418" s="110"/>
      <c r="AS418" s="278"/>
      <c r="AT418" s="279"/>
      <c r="AU418" s="279"/>
      <c r="AV418" s="110"/>
      <c r="AW418" s="278"/>
      <c r="AX418" s="279"/>
      <c r="AY418" s="279"/>
      <c r="AZ418" s="110"/>
      <c r="BA418" s="278"/>
      <c r="BB418" s="279"/>
      <c r="BC418" s="279"/>
      <c r="BD418" s="110"/>
      <c r="BE418" s="278"/>
      <c r="BF418" s="279"/>
      <c r="BG418" s="279"/>
      <c r="BH418" s="110"/>
      <c r="BI418" s="278"/>
      <c r="BJ418" s="279"/>
      <c r="BK418" s="279"/>
      <c r="BL418" s="110"/>
      <c r="BM418" s="278"/>
      <c r="BN418" s="279"/>
      <c r="BO418" s="279"/>
      <c r="BP418" s="110"/>
      <c r="BQ418" s="278"/>
      <c r="BR418" s="279"/>
      <c r="BS418" s="279"/>
      <c r="BT418" s="110"/>
      <c r="BU418" s="278"/>
      <c r="BV418" s="279"/>
      <c r="BW418" s="279"/>
      <c r="BX418" s="110"/>
      <c r="BY418" s="278"/>
      <c r="BZ418" s="279"/>
      <c r="CA418" s="279"/>
      <c r="CB418" s="110"/>
      <c r="CC418" s="278"/>
      <c r="CD418" s="279"/>
      <c r="CE418" s="279"/>
      <c r="CF418" s="110"/>
      <c r="CG418" s="278"/>
      <c r="CH418" s="279"/>
      <c r="CI418" s="279"/>
      <c r="CJ418" s="110"/>
      <c r="CK418" s="278"/>
      <c r="CL418" s="279"/>
      <c r="CM418" s="279"/>
      <c r="CN418" s="110"/>
      <c r="CO418" s="278"/>
      <c r="CP418" s="279"/>
      <c r="CQ418" s="279"/>
      <c r="CR418" s="110"/>
      <c r="CS418" s="278"/>
      <c r="CT418" s="279"/>
      <c r="CU418" s="279"/>
      <c r="CV418" s="110"/>
      <c r="CW418" s="278"/>
      <c r="CX418" s="279"/>
      <c r="CY418" s="279"/>
      <c r="CZ418" s="110"/>
      <c r="DA418" s="278"/>
      <c r="DB418" s="279"/>
      <c r="DC418" s="279"/>
      <c r="DD418" s="110"/>
      <c r="DE418" s="278"/>
      <c r="DF418" s="279"/>
      <c r="DG418" s="279"/>
      <c r="DH418" s="110"/>
      <c r="DI418" s="278"/>
      <c r="DJ418" s="279"/>
      <c r="DK418" s="279"/>
      <c r="DL418" s="110"/>
      <c r="DM418" s="278"/>
      <c r="DN418" s="279"/>
      <c r="DO418" s="279"/>
      <c r="DP418" s="110"/>
      <c r="DQ418" s="278"/>
      <c r="DR418" s="279"/>
      <c r="DS418" s="279"/>
      <c r="DT418" s="110"/>
      <c r="DU418" s="278"/>
      <c r="DV418" s="279"/>
      <c r="DW418" s="279"/>
      <c r="DX418" s="110"/>
      <c r="DY418" s="278"/>
      <c r="DZ418" s="279"/>
      <c r="EA418" s="279"/>
      <c r="EB418" s="110"/>
      <c r="EC418" s="278"/>
      <c r="ED418" s="279"/>
      <c r="EE418" s="279"/>
      <c r="EF418" s="110"/>
      <c r="EG418" s="278"/>
      <c r="EH418" s="279"/>
      <c r="EI418" s="279"/>
      <c r="EJ418" s="110"/>
      <c r="EK418" s="278"/>
      <c r="EL418" s="279"/>
      <c r="EM418" s="279"/>
      <c r="EN418" s="110"/>
      <c r="EO418" s="278"/>
      <c r="EP418" s="279"/>
      <c r="EQ418" s="279"/>
      <c r="ER418" s="110"/>
      <c r="ES418" s="325">
        <v>7</v>
      </c>
      <c r="ET418" s="326"/>
      <c r="EU418" s="327"/>
      <c r="EV418" s="103"/>
      <c r="EW418" s="113"/>
      <c r="EX418" s="114"/>
      <c r="EY418" s="103"/>
      <c r="EZ418" s="103"/>
    </row>
    <row r="419" spans="1:156" ht="6.75" customHeight="1" x14ac:dyDescent="0.2">
      <c r="A419" s="73" t="s">
        <v>8</v>
      </c>
      <c r="B419" s="74"/>
      <c r="C419" s="75" t="s">
        <v>9</v>
      </c>
      <c r="D419" s="74"/>
      <c r="E419" s="76" t="s">
        <v>10</v>
      </c>
      <c r="F419" s="74"/>
      <c r="G419" s="77" t="s">
        <v>11</v>
      </c>
      <c r="I419" s="125" t="s">
        <v>47</v>
      </c>
      <c r="L419" s="340">
        <v>10</v>
      </c>
      <c r="M419" s="341"/>
      <c r="N419" s="341"/>
      <c r="O419" s="341"/>
      <c r="P419" s="110"/>
      <c r="Q419" s="278"/>
      <c r="R419" s="279"/>
      <c r="S419" s="279"/>
      <c r="T419" s="279"/>
      <c r="U419" s="111"/>
      <c r="V419" s="111"/>
      <c r="W419" s="111"/>
      <c r="X419" s="111"/>
      <c r="Y419" s="278"/>
      <c r="Z419" s="279"/>
      <c r="AA419" s="279"/>
      <c r="AB419" s="110"/>
      <c r="AC419" s="278"/>
      <c r="AD419" s="279"/>
      <c r="AE419" s="279"/>
      <c r="AF419" s="110"/>
      <c r="AG419" s="278"/>
      <c r="AH419" s="279"/>
      <c r="AI419" s="279"/>
      <c r="AJ419" s="110"/>
      <c r="AK419" s="278"/>
      <c r="AL419" s="279"/>
      <c r="AM419" s="279"/>
      <c r="AN419" s="110"/>
      <c r="AO419" s="278"/>
      <c r="AP419" s="279"/>
      <c r="AQ419" s="279"/>
      <c r="AR419" s="110"/>
      <c r="AS419" s="278"/>
      <c r="AT419" s="279"/>
      <c r="AU419" s="279"/>
      <c r="AV419" s="110"/>
      <c r="AW419" s="278"/>
      <c r="AX419" s="279"/>
      <c r="AY419" s="279"/>
      <c r="AZ419" s="110"/>
      <c r="BA419" s="278"/>
      <c r="BB419" s="279"/>
      <c r="BC419" s="279"/>
      <c r="BD419" s="110"/>
      <c r="BE419" s="278"/>
      <c r="BF419" s="279"/>
      <c r="BG419" s="279"/>
      <c r="BH419" s="110"/>
      <c r="BI419" s="278"/>
      <c r="BJ419" s="279"/>
      <c r="BK419" s="279"/>
      <c r="BL419" s="110"/>
      <c r="BM419" s="278"/>
      <c r="BN419" s="279"/>
      <c r="BO419" s="279"/>
      <c r="BP419" s="110"/>
      <c r="BQ419" s="278"/>
      <c r="BR419" s="279"/>
      <c r="BS419" s="279"/>
      <c r="BT419" s="110"/>
      <c r="BU419" s="278"/>
      <c r="BV419" s="279"/>
      <c r="BW419" s="279"/>
      <c r="BX419" s="110"/>
      <c r="BY419" s="278"/>
      <c r="BZ419" s="279"/>
      <c r="CA419" s="279"/>
      <c r="CB419" s="110"/>
      <c r="CC419" s="278"/>
      <c r="CD419" s="279"/>
      <c r="CE419" s="279"/>
      <c r="CF419" s="110"/>
      <c r="CG419" s="278"/>
      <c r="CH419" s="279"/>
      <c r="CI419" s="279"/>
      <c r="CJ419" s="110"/>
      <c r="CK419" s="278"/>
      <c r="CL419" s="279"/>
      <c r="CM419" s="279"/>
      <c r="CN419" s="110"/>
      <c r="CO419" s="278"/>
      <c r="CP419" s="279"/>
      <c r="CQ419" s="279"/>
      <c r="CR419" s="110"/>
      <c r="CS419" s="278"/>
      <c r="CT419" s="279"/>
      <c r="CU419" s="279"/>
      <c r="CV419" s="110"/>
      <c r="CW419" s="278"/>
      <c r="CX419" s="279"/>
      <c r="CY419" s="279"/>
      <c r="CZ419" s="110"/>
      <c r="DA419" s="278"/>
      <c r="DB419" s="279"/>
      <c r="DC419" s="279"/>
      <c r="DD419" s="110"/>
      <c r="DE419" s="278"/>
      <c r="DF419" s="279"/>
      <c r="DG419" s="279"/>
      <c r="DH419" s="110"/>
      <c r="DI419" s="278"/>
      <c r="DJ419" s="279"/>
      <c r="DK419" s="279"/>
      <c r="DL419" s="110"/>
      <c r="DM419" s="278"/>
      <c r="DN419" s="279"/>
      <c r="DO419" s="279"/>
      <c r="DP419" s="110"/>
      <c r="DQ419" s="278"/>
      <c r="DR419" s="279"/>
      <c r="DS419" s="279"/>
      <c r="DT419" s="110"/>
      <c r="DU419" s="278"/>
      <c r="DV419" s="279"/>
      <c r="DW419" s="279"/>
      <c r="DX419" s="110"/>
      <c r="DY419" s="278"/>
      <c r="DZ419" s="279"/>
      <c r="EA419" s="279"/>
      <c r="EB419" s="110"/>
      <c r="EC419" s="278"/>
      <c r="ED419" s="279"/>
      <c r="EE419" s="279"/>
      <c r="EF419" s="110"/>
      <c r="EG419" s="278"/>
      <c r="EH419" s="279"/>
      <c r="EI419" s="279"/>
      <c r="EJ419" s="110"/>
      <c r="EK419" s="278"/>
      <c r="EL419" s="279"/>
      <c r="EM419" s="279"/>
      <c r="EN419" s="110"/>
      <c r="EO419" s="278"/>
      <c r="EP419" s="279"/>
      <c r="EQ419" s="279"/>
      <c r="ER419" s="110"/>
      <c r="ES419" s="325">
        <v>8</v>
      </c>
      <c r="ET419" s="326"/>
      <c r="EU419" s="327"/>
      <c r="EV419" s="103"/>
      <c r="EW419" s="113"/>
      <c r="EX419" s="114"/>
      <c r="EY419" s="103"/>
      <c r="EZ419" s="103"/>
    </row>
    <row r="420" spans="1:156" ht="6.75" customHeight="1" x14ac:dyDescent="0.2">
      <c r="A420" s="73" t="s">
        <v>8</v>
      </c>
      <c r="B420" s="74"/>
      <c r="C420" s="75" t="s">
        <v>9</v>
      </c>
      <c r="D420" s="74"/>
      <c r="E420" s="76" t="s">
        <v>10</v>
      </c>
      <c r="F420" s="74"/>
      <c r="G420" s="77" t="s">
        <v>11</v>
      </c>
      <c r="I420" s="125" t="s">
        <v>47</v>
      </c>
      <c r="L420" s="340">
        <v>11</v>
      </c>
      <c r="M420" s="341"/>
      <c r="N420" s="341"/>
      <c r="O420" s="341"/>
      <c r="P420" s="110"/>
      <c r="Q420" s="278"/>
      <c r="R420" s="279"/>
      <c r="S420" s="279"/>
      <c r="T420" s="279"/>
      <c r="U420" s="111"/>
      <c r="V420" s="111"/>
      <c r="W420" s="111"/>
      <c r="X420" s="111"/>
      <c r="Y420" s="278"/>
      <c r="Z420" s="279"/>
      <c r="AA420" s="279"/>
      <c r="AB420" s="110"/>
      <c r="AC420" s="278"/>
      <c r="AD420" s="279"/>
      <c r="AE420" s="279"/>
      <c r="AF420" s="110"/>
      <c r="AG420" s="278"/>
      <c r="AH420" s="279"/>
      <c r="AI420" s="279"/>
      <c r="AJ420" s="110"/>
      <c r="AK420" s="278"/>
      <c r="AL420" s="279"/>
      <c r="AM420" s="279"/>
      <c r="AN420" s="110"/>
      <c r="AO420" s="278"/>
      <c r="AP420" s="279"/>
      <c r="AQ420" s="279"/>
      <c r="AR420" s="110"/>
      <c r="AS420" s="278"/>
      <c r="AT420" s="279"/>
      <c r="AU420" s="279"/>
      <c r="AV420" s="110"/>
      <c r="AW420" s="278"/>
      <c r="AX420" s="279"/>
      <c r="AY420" s="279"/>
      <c r="AZ420" s="110"/>
      <c r="BA420" s="278"/>
      <c r="BB420" s="279"/>
      <c r="BC420" s="279"/>
      <c r="BD420" s="110"/>
      <c r="BE420" s="278"/>
      <c r="BF420" s="279"/>
      <c r="BG420" s="279"/>
      <c r="BH420" s="110"/>
      <c r="BI420" s="278"/>
      <c r="BJ420" s="279"/>
      <c r="BK420" s="279"/>
      <c r="BL420" s="110"/>
      <c r="BM420" s="278"/>
      <c r="BN420" s="279"/>
      <c r="BO420" s="279"/>
      <c r="BP420" s="110"/>
      <c r="BQ420" s="278"/>
      <c r="BR420" s="279"/>
      <c r="BS420" s="279"/>
      <c r="BT420" s="110"/>
      <c r="BU420" s="278"/>
      <c r="BV420" s="279"/>
      <c r="BW420" s="279"/>
      <c r="BX420" s="110"/>
      <c r="BY420" s="278"/>
      <c r="BZ420" s="279"/>
      <c r="CA420" s="279"/>
      <c r="CB420" s="110"/>
      <c r="CC420" s="278"/>
      <c r="CD420" s="279"/>
      <c r="CE420" s="279"/>
      <c r="CF420" s="110"/>
      <c r="CG420" s="278"/>
      <c r="CH420" s="279"/>
      <c r="CI420" s="279"/>
      <c r="CJ420" s="110"/>
      <c r="CK420" s="278"/>
      <c r="CL420" s="279"/>
      <c r="CM420" s="279"/>
      <c r="CN420" s="110"/>
      <c r="CO420" s="278"/>
      <c r="CP420" s="279"/>
      <c r="CQ420" s="279"/>
      <c r="CR420" s="110"/>
      <c r="CS420" s="278"/>
      <c r="CT420" s="279"/>
      <c r="CU420" s="279"/>
      <c r="CV420" s="110"/>
      <c r="CW420" s="278"/>
      <c r="CX420" s="279"/>
      <c r="CY420" s="279"/>
      <c r="CZ420" s="110"/>
      <c r="DA420" s="278"/>
      <c r="DB420" s="279"/>
      <c r="DC420" s="279"/>
      <c r="DD420" s="110"/>
      <c r="DE420" s="278"/>
      <c r="DF420" s="279"/>
      <c r="DG420" s="279"/>
      <c r="DH420" s="110"/>
      <c r="DI420" s="278"/>
      <c r="DJ420" s="279"/>
      <c r="DK420" s="279"/>
      <c r="DL420" s="110"/>
      <c r="DM420" s="278"/>
      <c r="DN420" s="279"/>
      <c r="DO420" s="279"/>
      <c r="DP420" s="110"/>
      <c r="DQ420" s="278"/>
      <c r="DR420" s="279"/>
      <c r="DS420" s="279"/>
      <c r="DT420" s="110"/>
      <c r="DU420" s="278"/>
      <c r="DV420" s="279"/>
      <c r="DW420" s="279"/>
      <c r="DX420" s="110"/>
      <c r="DY420" s="278"/>
      <c r="DZ420" s="279"/>
      <c r="EA420" s="279"/>
      <c r="EB420" s="110"/>
      <c r="EC420" s="278"/>
      <c r="ED420" s="279"/>
      <c r="EE420" s="279"/>
      <c r="EF420" s="110"/>
      <c r="EG420" s="278"/>
      <c r="EH420" s="279"/>
      <c r="EI420" s="279"/>
      <c r="EJ420" s="110"/>
      <c r="EK420" s="278"/>
      <c r="EL420" s="279"/>
      <c r="EM420" s="279"/>
      <c r="EN420" s="110"/>
      <c r="EO420" s="278"/>
      <c r="EP420" s="279"/>
      <c r="EQ420" s="279"/>
      <c r="ER420" s="110"/>
      <c r="ES420" s="325">
        <v>9</v>
      </c>
      <c r="ET420" s="326"/>
      <c r="EU420" s="327"/>
      <c r="EV420" s="103"/>
      <c r="EW420" s="113"/>
      <c r="EX420" s="114"/>
      <c r="EY420" s="103"/>
      <c r="EZ420" s="103"/>
    </row>
    <row r="421" spans="1:156" ht="6.75" customHeight="1" x14ac:dyDescent="0.2">
      <c r="A421" s="73" t="s">
        <v>8</v>
      </c>
      <c r="B421" s="74"/>
      <c r="C421" s="75" t="s">
        <v>9</v>
      </c>
      <c r="D421" s="74"/>
      <c r="E421" s="76" t="s">
        <v>10</v>
      </c>
      <c r="F421" s="74"/>
      <c r="G421" s="77" t="s">
        <v>11</v>
      </c>
      <c r="I421" s="125" t="s">
        <v>47</v>
      </c>
      <c r="L421" s="340">
        <v>12</v>
      </c>
      <c r="M421" s="341"/>
      <c r="N421" s="341"/>
      <c r="O421" s="341"/>
      <c r="P421" s="110"/>
      <c r="Q421" s="278"/>
      <c r="R421" s="279"/>
      <c r="S421" s="279"/>
      <c r="T421" s="279"/>
      <c r="U421" s="111"/>
      <c r="V421" s="111"/>
      <c r="W421" s="111"/>
      <c r="X421" s="111"/>
      <c r="Y421" s="278"/>
      <c r="Z421" s="279"/>
      <c r="AA421" s="279"/>
      <c r="AB421" s="110"/>
      <c r="AC421" s="278"/>
      <c r="AD421" s="279"/>
      <c r="AE421" s="279"/>
      <c r="AF421" s="110"/>
      <c r="AG421" s="278"/>
      <c r="AH421" s="279"/>
      <c r="AI421" s="279"/>
      <c r="AJ421" s="110"/>
      <c r="AK421" s="278"/>
      <c r="AL421" s="279"/>
      <c r="AM421" s="279"/>
      <c r="AN421" s="110"/>
      <c r="AO421" s="278"/>
      <c r="AP421" s="279"/>
      <c r="AQ421" s="279"/>
      <c r="AR421" s="110"/>
      <c r="AS421" s="278"/>
      <c r="AT421" s="279"/>
      <c r="AU421" s="279"/>
      <c r="AV421" s="110"/>
      <c r="AW421" s="278"/>
      <c r="AX421" s="279"/>
      <c r="AY421" s="279"/>
      <c r="AZ421" s="110"/>
      <c r="BA421" s="278"/>
      <c r="BB421" s="279"/>
      <c r="BC421" s="279"/>
      <c r="BD421" s="110"/>
      <c r="BE421" s="278"/>
      <c r="BF421" s="279"/>
      <c r="BG421" s="279"/>
      <c r="BH421" s="110"/>
      <c r="BI421" s="278"/>
      <c r="BJ421" s="279"/>
      <c r="BK421" s="279"/>
      <c r="BL421" s="110"/>
      <c r="BM421" s="278"/>
      <c r="BN421" s="279"/>
      <c r="BO421" s="279"/>
      <c r="BP421" s="110"/>
      <c r="BQ421" s="278"/>
      <c r="BR421" s="279"/>
      <c r="BS421" s="279"/>
      <c r="BT421" s="110"/>
      <c r="BU421" s="278"/>
      <c r="BV421" s="279"/>
      <c r="BW421" s="279"/>
      <c r="BX421" s="110"/>
      <c r="BY421" s="278"/>
      <c r="BZ421" s="279"/>
      <c r="CA421" s="279"/>
      <c r="CB421" s="110"/>
      <c r="CC421" s="278"/>
      <c r="CD421" s="279"/>
      <c r="CE421" s="279"/>
      <c r="CF421" s="110"/>
      <c r="CG421" s="278"/>
      <c r="CH421" s="279"/>
      <c r="CI421" s="279"/>
      <c r="CJ421" s="110"/>
      <c r="CK421" s="278"/>
      <c r="CL421" s="279"/>
      <c r="CM421" s="279"/>
      <c r="CN421" s="110"/>
      <c r="CO421" s="278"/>
      <c r="CP421" s="279"/>
      <c r="CQ421" s="279"/>
      <c r="CR421" s="110"/>
      <c r="CS421" s="278"/>
      <c r="CT421" s="279"/>
      <c r="CU421" s="279"/>
      <c r="CV421" s="110"/>
      <c r="CW421" s="278"/>
      <c r="CX421" s="279"/>
      <c r="CY421" s="279"/>
      <c r="CZ421" s="110"/>
      <c r="DA421" s="278"/>
      <c r="DB421" s="279"/>
      <c r="DC421" s="279"/>
      <c r="DD421" s="110"/>
      <c r="DE421" s="278"/>
      <c r="DF421" s="279"/>
      <c r="DG421" s="279"/>
      <c r="DH421" s="110"/>
      <c r="DI421" s="278"/>
      <c r="DJ421" s="279"/>
      <c r="DK421" s="279"/>
      <c r="DL421" s="110"/>
      <c r="DM421" s="278"/>
      <c r="DN421" s="279"/>
      <c r="DO421" s="279"/>
      <c r="DP421" s="110"/>
      <c r="DQ421" s="278"/>
      <c r="DR421" s="279"/>
      <c r="DS421" s="279"/>
      <c r="DT421" s="110"/>
      <c r="DU421" s="278"/>
      <c r="DV421" s="279"/>
      <c r="DW421" s="279"/>
      <c r="DX421" s="110"/>
      <c r="DY421" s="278"/>
      <c r="DZ421" s="279"/>
      <c r="EA421" s="279"/>
      <c r="EB421" s="110"/>
      <c r="EC421" s="278"/>
      <c r="ED421" s="279"/>
      <c r="EE421" s="279"/>
      <c r="EF421" s="110"/>
      <c r="EG421" s="278"/>
      <c r="EH421" s="279"/>
      <c r="EI421" s="279"/>
      <c r="EJ421" s="110"/>
      <c r="EK421" s="278"/>
      <c r="EL421" s="279"/>
      <c r="EM421" s="279"/>
      <c r="EN421" s="110"/>
      <c r="EO421" s="278"/>
      <c r="EP421" s="279"/>
      <c r="EQ421" s="279"/>
      <c r="ER421" s="110"/>
      <c r="ES421" s="325">
        <v>10</v>
      </c>
      <c r="ET421" s="326"/>
      <c r="EU421" s="327"/>
      <c r="EV421" s="103"/>
      <c r="EW421" s="113"/>
      <c r="EX421" s="114"/>
      <c r="EY421" s="103"/>
      <c r="EZ421" s="103"/>
    </row>
    <row r="422" spans="1:156" ht="6.75" customHeight="1" x14ac:dyDescent="0.2">
      <c r="A422" s="73" t="s">
        <v>8</v>
      </c>
      <c r="B422" s="74"/>
      <c r="C422" s="75" t="s">
        <v>9</v>
      </c>
      <c r="D422" s="74"/>
      <c r="E422" s="76" t="s">
        <v>10</v>
      </c>
      <c r="F422" s="74"/>
      <c r="G422" s="77" t="s">
        <v>11</v>
      </c>
      <c r="I422" s="125" t="s">
        <v>47</v>
      </c>
      <c r="L422" s="340">
        <v>13</v>
      </c>
      <c r="M422" s="341"/>
      <c r="N422" s="341"/>
      <c r="O422" s="341"/>
      <c r="P422" s="110"/>
      <c r="Q422" s="278"/>
      <c r="R422" s="279"/>
      <c r="S422" s="279"/>
      <c r="T422" s="279"/>
      <c r="U422" s="111"/>
      <c r="V422" s="111"/>
      <c r="W422" s="111"/>
      <c r="X422" s="111"/>
      <c r="Y422" s="278"/>
      <c r="Z422" s="279"/>
      <c r="AA422" s="279"/>
      <c r="AB422" s="110"/>
      <c r="AC422" s="278"/>
      <c r="AD422" s="279"/>
      <c r="AE422" s="279"/>
      <c r="AF422" s="110"/>
      <c r="AG422" s="278"/>
      <c r="AH422" s="279"/>
      <c r="AI422" s="279"/>
      <c r="AJ422" s="110"/>
      <c r="AK422" s="278"/>
      <c r="AL422" s="279"/>
      <c r="AM422" s="279"/>
      <c r="AN422" s="110"/>
      <c r="AO422" s="278"/>
      <c r="AP422" s="279"/>
      <c r="AQ422" s="279"/>
      <c r="AR422" s="110"/>
      <c r="AS422" s="278"/>
      <c r="AT422" s="279"/>
      <c r="AU422" s="279"/>
      <c r="AV422" s="110"/>
      <c r="AW422" s="278"/>
      <c r="AX422" s="279"/>
      <c r="AY422" s="279"/>
      <c r="AZ422" s="110"/>
      <c r="BA422" s="278"/>
      <c r="BB422" s="279"/>
      <c r="BC422" s="279"/>
      <c r="BD422" s="110"/>
      <c r="BE422" s="278"/>
      <c r="BF422" s="279"/>
      <c r="BG422" s="279"/>
      <c r="BH422" s="110"/>
      <c r="BI422" s="278"/>
      <c r="BJ422" s="279"/>
      <c r="BK422" s="279"/>
      <c r="BL422" s="110"/>
      <c r="BM422" s="278"/>
      <c r="BN422" s="279"/>
      <c r="BO422" s="279"/>
      <c r="BP422" s="110"/>
      <c r="BQ422" s="278"/>
      <c r="BR422" s="279"/>
      <c r="BS422" s="279"/>
      <c r="BT422" s="110"/>
      <c r="BU422" s="278"/>
      <c r="BV422" s="279"/>
      <c r="BW422" s="279"/>
      <c r="BX422" s="110"/>
      <c r="BY422" s="278"/>
      <c r="BZ422" s="279"/>
      <c r="CA422" s="279"/>
      <c r="CB422" s="110"/>
      <c r="CC422" s="278"/>
      <c r="CD422" s="279"/>
      <c r="CE422" s="279"/>
      <c r="CF422" s="110"/>
      <c r="CG422" s="278"/>
      <c r="CH422" s="279"/>
      <c r="CI422" s="279"/>
      <c r="CJ422" s="110"/>
      <c r="CK422" s="278"/>
      <c r="CL422" s="279"/>
      <c r="CM422" s="279"/>
      <c r="CN422" s="110"/>
      <c r="CO422" s="278"/>
      <c r="CP422" s="279"/>
      <c r="CQ422" s="279"/>
      <c r="CR422" s="110"/>
      <c r="CS422" s="278"/>
      <c r="CT422" s="279"/>
      <c r="CU422" s="279"/>
      <c r="CV422" s="110"/>
      <c r="CW422" s="278"/>
      <c r="CX422" s="279"/>
      <c r="CY422" s="279"/>
      <c r="CZ422" s="110"/>
      <c r="DA422" s="278"/>
      <c r="DB422" s="279"/>
      <c r="DC422" s="279"/>
      <c r="DD422" s="110"/>
      <c r="DE422" s="278"/>
      <c r="DF422" s="279"/>
      <c r="DG422" s="279"/>
      <c r="DH422" s="110"/>
      <c r="DI422" s="278"/>
      <c r="DJ422" s="279"/>
      <c r="DK422" s="279"/>
      <c r="DL422" s="110"/>
      <c r="DM422" s="278"/>
      <c r="DN422" s="279"/>
      <c r="DO422" s="279"/>
      <c r="DP422" s="110"/>
      <c r="DQ422" s="278"/>
      <c r="DR422" s="279"/>
      <c r="DS422" s="279"/>
      <c r="DT422" s="110"/>
      <c r="DU422" s="278"/>
      <c r="DV422" s="279"/>
      <c r="DW422" s="279"/>
      <c r="DX422" s="110"/>
      <c r="DY422" s="278"/>
      <c r="DZ422" s="279"/>
      <c r="EA422" s="279"/>
      <c r="EB422" s="110"/>
      <c r="EC422" s="278"/>
      <c r="ED422" s="279"/>
      <c r="EE422" s="279"/>
      <c r="EF422" s="110"/>
      <c r="EG422" s="278"/>
      <c r="EH422" s="279"/>
      <c r="EI422" s="279"/>
      <c r="EJ422" s="110"/>
      <c r="EK422" s="278"/>
      <c r="EL422" s="279"/>
      <c r="EM422" s="279"/>
      <c r="EN422" s="110"/>
      <c r="EO422" s="278"/>
      <c r="EP422" s="279"/>
      <c r="EQ422" s="279"/>
      <c r="ER422" s="110"/>
      <c r="ES422" s="323">
        <v>11</v>
      </c>
      <c r="ET422" s="324"/>
      <c r="EU422" s="324"/>
      <c r="EV422" s="103"/>
      <c r="EW422" s="113"/>
      <c r="EX422" s="114"/>
      <c r="EY422" s="103"/>
      <c r="EZ422" s="103"/>
    </row>
    <row r="423" spans="1:156" ht="6.75" customHeight="1" x14ac:dyDescent="0.2">
      <c r="A423" s="73" t="s">
        <v>8</v>
      </c>
      <c r="B423" s="74"/>
      <c r="C423" s="75" t="s">
        <v>9</v>
      </c>
      <c r="D423" s="74"/>
      <c r="E423" s="76" t="s">
        <v>10</v>
      </c>
      <c r="F423" s="74"/>
      <c r="G423" s="77" t="s">
        <v>11</v>
      </c>
      <c r="I423" s="125" t="s">
        <v>47</v>
      </c>
      <c r="L423" s="340">
        <v>14</v>
      </c>
      <c r="M423" s="341"/>
      <c r="N423" s="341"/>
      <c r="O423" s="341"/>
      <c r="P423" s="110"/>
      <c r="Q423" s="278"/>
      <c r="R423" s="279"/>
      <c r="S423" s="279"/>
      <c r="T423" s="279"/>
      <c r="U423" s="111"/>
      <c r="V423" s="111"/>
      <c r="W423" s="111"/>
      <c r="X423" s="111"/>
      <c r="Y423" s="278"/>
      <c r="Z423" s="279"/>
      <c r="AA423" s="279"/>
      <c r="AB423" s="110"/>
      <c r="AC423" s="278"/>
      <c r="AD423" s="279"/>
      <c r="AE423" s="279"/>
      <c r="AF423" s="110"/>
      <c r="AG423" s="278"/>
      <c r="AH423" s="279"/>
      <c r="AI423" s="279"/>
      <c r="AJ423" s="110"/>
      <c r="AK423" s="278"/>
      <c r="AL423" s="279"/>
      <c r="AM423" s="279"/>
      <c r="AN423" s="110"/>
      <c r="AO423" s="278"/>
      <c r="AP423" s="279"/>
      <c r="AQ423" s="279"/>
      <c r="AR423" s="110"/>
      <c r="AS423" s="278"/>
      <c r="AT423" s="279"/>
      <c r="AU423" s="279"/>
      <c r="AV423" s="110"/>
      <c r="AW423" s="278"/>
      <c r="AX423" s="279"/>
      <c r="AY423" s="279"/>
      <c r="AZ423" s="110"/>
      <c r="BA423" s="278"/>
      <c r="BB423" s="279"/>
      <c r="BC423" s="279"/>
      <c r="BD423" s="110"/>
      <c r="BE423" s="278"/>
      <c r="BF423" s="279"/>
      <c r="BG423" s="279"/>
      <c r="BH423" s="110"/>
      <c r="BI423" s="278"/>
      <c r="BJ423" s="279"/>
      <c r="BK423" s="279"/>
      <c r="BL423" s="110"/>
      <c r="BM423" s="278"/>
      <c r="BN423" s="279"/>
      <c r="BO423" s="279"/>
      <c r="BP423" s="110"/>
      <c r="BQ423" s="278"/>
      <c r="BR423" s="279"/>
      <c r="BS423" s="279"/>
      <c r="BT423" s="110"/>
      <c r="BU423" s="278"/>
      <c r="BV423" s="279"/>
      <c r="BW423" s="279"/>
      <c r="BX423" s="110"/>
      <c r="BY423" s="278"/>
      <c r="BZ423" s="279"/>
      <c r="CA423" s="279"/>
      <c r="CB423" s="110"/>
      <c r="CC423" s="278"/>
      <c r="CD423" s="279"/>
      <c r="CE423" s="279"/>
      <c r="CF423" s="110"/>
      <c r="CG423" s="278"/>
      <c r="CH423" s="279"/>
      <c r="CI423" s="279"/>
      <c r="CJ423" s="110"/>
      <c r="CK423" s="278"/>
      <c r="CL423" s="279"/>
      <c r="CM423" s="279"/>
      <c r="CN423" s="110"/>
      <c r="CO423" s="278"/>
      <c r="CP423" s="279"/>
      <c r="CQ423" s="279"/>
      <c r="CR423" s="110"/>
      <c r="CS423" s="278"/>
      <c r="CT423" s="279"/>
      <c r="CU423" s="279"/>
      <c r="CV423" s="110"/>
      <c r="CW423" s="278"/>
      <c r="CX423" s="279"/>
      <c r="CY423" s="279"/>
      <c r="CZ423" s="110"/>
      <c r="DA423" s="278"/>
      <c r="DB423" s="279"/>
      <c r="DC423" s="279"/>
      <c r="DD423" s="110"/>
      <c r="DE423" s="278"/>
      <c r="DF423" s="279"/>
      <c r="DG423" s="279"/>
      <c r="DH423" s="110"/>
      <c r="DI423" s="278"/>
      <c r="DJ423" s="279"/>
      <c r="DK423" s="279"/>
      <c r="DL423" s="110"/>
      <c r="DM423" s="278"/>
      <c r="DN423" s="279"/>
      <c r="DO423" s="279"/>
      <c r="DP423" s="110"/>
      <c r="DQ423" s="278"/>
      <c r="DR423" s="279"/>
      <c r="DS423" s="279"/>
      <c r="DT423" s="110"/>
      <c r="DU423" s="278"/>
      <c r="DV423" s="279"/>
      <c r="DW423" s="279"/>
      <c r="DX423" s="110"/>
      <c r="DY423" s="278"/>
      <c r="DZ423" s="279"/>
      <c r="EA423" s="279"/>
      <c r="EB423" s="110"/>
      <c r="EC423" s="278"/>
      <c r="ED423" s="279"/>
      <c r="EE423" s="279"/>
      <c r="EF423" s="110"/>
      <c r="EG423" s="278"/>
      <c r="EH423" s="279"/>
      <c r="EI423" s="279"/>
      <c r="EJ423" s="110"/>
      <c r="EK423" s="278"/>
      <c r="EL423" s="279"/>
      <c r="EM423" s="279"/>
      <c r="EN423" s="110"/>
      <c r="EO423" s="278"/>
      <c r="EP423" s="279"/>
      <c r="EQ423" s="279"/>
      <c r="ER423" s="110"/>
      <c r="ES423" s="323">
        <v>12</v>
      </c>
      <c r="ET423" s="324"/>
      <c r="EU423" s="324"/>
      <c r="EV423" s="103"/>
      <c r="EW423" s="113"/>
      <c r="EX423" s="114"/>
      <c r="EY423" s="103"/>
      <c r="EZ423" s="103"/>
    </row>
    <row r="424" spans="1:156" ht="6.75" customHeight="1" x14ac:dyDescent="0.2">
      <c r="A424" s="73" t="s">
        <v>8</v>
      </c>
      <c r="B424" s="74"/>
      <c r="C424" s="75" t="s">
        <v>9</v>
      </c>
      <c r="D424" s="74"/>
      <c r="E424" s="76" t="s">
        <v>10</v>
      </c>
      <c r="F424" s="74"/>
      <c r="G424" s="77" t="s">
        <v>11</v>
      </c>
      <c r="I424" s="125" t="s">
        <v>47</v>
      </c>
      <c r="L424" s="340">
        <v>15</v>
      </c>
      <c r="M424" s="341"/>
      <c r="N424" s="341"/>
      <c r="O424" s="341"/>
      <c r="P424" s="110"/>
      <c r="Q424" s="278"/>
      <c r="R424" s="279"/>
      <c r="S424" s="279"/>
      <c r="T424" s="279"/>
      <c r="U424" s="111"/>
      <c r="V424" s="111"/>
      <c r="W424" s="111"/>
      <c r="X424" s="111"/>
      <c r="Y424" s="278"/>
      <c r="Z424" s="279"/>
      <c r="AA424" s="279"/>
      <c r="AB424" s="110"/>
      <c r="AC424" s="278"/>
      <c r="AD424" s="279"/>
      <c r="AE424" s="279"/>
      <c r="AF424" s="110"/>
      <c r="AG424" s="278"/>
      <c r="AH424" s="279"/>
      <c r="AI424" s="279"/>
      <c r="AJ424" s="110"/>
      <c r="AK424" s="278"/>
      <c r="AL424" s="279"/>
      <c r="AM424" s="279"/>
      <c r="AN424" s="110"/>
      <c r="AO424" s="278"/>
      <c r="AP424" s="279"/>
      <c r="AQ424" s="279"/>
      <c r="AR424" s="110"/>
      <c r="AS424" s="278"/>
      <c r="AT424" s="279"/>
      <c r="AU424" s="279"/>
      <c r="AV424" s="110"/>
      <c r="AW424" s="278"/>
      <c r="AX424" s="279"/>
      <c r="AY424" s="279"/>
      <c r="AZ424" s="110"/>
      <c r="BA424" s="278"/>
      <c r="BB424" s="279"/>
      <c r="BC424" s="279"/>
      <c r="BD424" s="110"/>
      <c r="BE424" s="278"/>
      <c r="BF424" s="279"/>
      <c r="BG424" s="279"/>
      <c r="BH424" s="110"/>
      <c r="BI424" s="278"/>
      <c r="BJ424" s="279"/>
      <c r="BK424" s="279"/>
      <c r="BL424" s="110"/>
      <c r="BM424" s="278"/>
      <c r="BN424" s="279"/>
      <c r="BO424" s="279"/>
      <c r="BP424" s="110"/>
      <c r="BQ424" s="278"/>
      <c r="BR424" s="279"/>
      <c r="BS424" s="279"/>
      <c r="BT424" s="110"/>
      <c r="BU424" s="278"/>
      <c r="BV424" s="279"/>
      <c r="BW424" s="279"/>
      <c r="BX424" s="110"/>
      <c r="BY424" s="278"/>
      <c r="BZ424" s="279"/>
      <c r="CA424" s="279"/>
      <c r="CB424" s="110"/>
      <c r="CC424" s="278"/>
      <c r="CD424" s="279"/>
      <c r="CE424" s="279"/>
      <c r="CF424" s="110"/>
      <c r="CG424" s="278"/>
      <c r="CH424" s="279"/>
      <c r="CI424" s="279"/>
      <c r="CJ424" s="110"/>
      <c r="CK424" s="278"/>
      <c r="CL424" s="279"/>
      <c r="CM424" s="279"/>
      <c r="CN424" s="110"/>
      <c r="CO424" s="278"/>
      <c r="CP424" s="279"/>
      <c r="CQ424" s="279"/>
      <c r="CR424" s="110"/>
      <c r="CS424" s="278"/>
      <c r="CT424" s="279"/>
      <c r="CU424" s="279"/>
      <c r="CV424" s="110"/>
      <c r="CW424" s="278"/>
      <c r="CX424" s="279"/>
      <c r="CY424" s="279"/>
      <c r="CZ424" s="110"/>
      <c r="DA424" s="278"/>
      <c r="DB424" s="279"/>
      <c r="DC424" s="279"/>
      <c r="DD424" s="110"/>
      <c r="DE424" s="278"/>
      <c r="DF424" s="279"/>
      <c r="DG424" s="279"/>
      <c r="DH424" s="110"/>
      <c r="DI424" s="278"/>
      <c r="DJ424" s="279"/>
      <c r="DK424" s="279"/>
      <c r="DL424" s="110"/>
      <c r="DM424" s="278"/>
      <c r="DN424" s="279"/>
      <c r="DO424" s="279"/>
      <c r="DP424" s="110"/>
      <c r="DQ424" s="278"/>
      <c r="DR424" s="279"/>
      <c r="DS424" s="279"/>
      <c r="DT424" s="110"/>
      <c r="DU424" s="278"/>
      <c r="DV424" s="279"/>
      <c r="DW424" s="279"/>
      <c r="DX424" s="110"/>
      <c r="DY424" s="278"/>
      <c r="DZ424" s="279"/>
      <c r="EA424" s="279"/>
      <c r="EB424" s="110"/>
      <c r="EC424" s="278"/>
      <c r="ED424" s="279"/>
      <c r="EE424" s="279"/>
      <c r="EF424" s="110"/>
      <c r="EG424" s="278"/>
      <c r="EH424" s="279"/>
      <c r="EI424" s="279"/>
      <c r="EJ424" s="110"/>
      <c r="EK424" s="278"/>
      <c r="EL424" s="279"/>
      <c r="EM424" s="279"/>
      <c r="EN424" s="110"/>
      <c r="EO424" s="278"/>
      <c r="EP424" s="279"/>
      <c r="EQ424" s="279"/>
      <c r="ER424" s="110"/>
      <c r="ES424" s="321" t="s">
        <v>2</v>
      </c>
      <c r="ET424" s="322"/>
      <c r="EU424" s="322"/>
      <c r="EV424" s="103"/>
      <c r="EW424" s="113"/>
      <c r="EX424" s="114"/>
      <c r="EY424" s="103"/>
      <c r="EZ424" s="103"/>
    </row>
    <row r="425" spans="1:156" ht="6.75" customHeight="1" x14ac:dyDescent="0.2">
      <c r="A425" s="73" t="s">
        <v>8</v>
      </c>
      <c r="B425" s="74"/>
      <c r="C425" s="75" t="s">
        <v>9</v>
      </c>
      <c r="D425" s="74"/>
      <c r="E425" s="76" t="s">
        <v>10</v>
      </c>
      <c r="F425" s="74"/>
      <c r="G425" s="77" t="s">
        <v>11</v>
      </c>
      <c r="I425" s="125" t="s">
        <v>47</v>
      </c>
      <c r="L425" s="340">
        <v>16</v>
      </c>
      <c r="M425" s="341"/>
      <c r="N425" s="341"/>
      <c r="O425" s="341"/>
      <c r="P425" s="110"/>
      <c r="Q425" s="278"/>
      <c r="R425" s="279"/>
      <c r="S425" s="279"/>
      <c r="T425" s="279"/>
      <c r="U425" s="111"/>
      <c r="V425" s="111"/>
      <c r="W425" s="111"/>
      <c r="X425" s="111"/>
      <c r="Y425" s="278"/>
      <c r="Z425" s="279"/>
      <c r="AA425" s="279"/>
      <c r="AB425" s="110"/>
      <c r="AC425" s="278"/>
      <c r="AD425" s="279"/>
      <c r="AE425" s="279"/>
      <c r="AF425" s="110"/>
      <c r="AG425" s="278"/>
      <c r="AH425" s="279"/>
      <c r="AI425" s="279"/>
      <c r="AJ425" s="110"/>
      <c r="AK425" s="278"/>
      <c r="AL425" s="279"/>
      <c r="AM425" s="279"/>
      <c r="AN425" s="110"/>
      <c r="AO425" s="278"/>
      <c r="AP425" s="279"/>
      <c r="AQ425" s="279"/>
      <c r="AR425" s="110"/>
      <c r="AS425" s="278"/>
      <c r="AT425" s="279"/>
      <c r="AU425" s="279"/>
      <c r="AV425" s="110"/>
      <c r="AW425" s="278"/>
      <c r="AX425" s="279"/>
      <c r="AY425" s="279"/>
      <c r="AZ425" s="110"/>
      <c r="BA425" s="278"/>
      <c r="BB425" s="279"/>
      <c r="BC425" s="279"/>
      <c r="BD425" s="110"/>
      <c r="BE425" s="278"/>
      <c r="BF425" s="279"/>
      <c r="BG425" s="279"/>
      <c r="BH425" s="110"/>
      <c r="BI425" s="278"/>
      <c r="BJ425" s="279"/>
      <c r="BK425" s="279"/>
      <c r="BL425" s="110"/>
      <c r="BM425" s="278"/>
      <c r="BN425" s="279"/>
      <c r="BO425" s="279"/>
      <c r="BP425" s="110"/>
      <c r="BQ425" s="278"/>
      <c r="BR425" s="279"/>
      <c r="BS425" s="279"/>
      <c r="BT425" s="110"/>
      <c r="BU425" s="278"/>
      <c r="BV425" s="279"/>
      <c r="BW425" s="279"/>
      <c r="BX425" s="110"/>
      <c r="BY425" s="278"/>
      <c r="BZ425" s="279"/>
      <c r="CA425" s="279"/>
      <c r="CB425" s="110"/>
      <c r="CC425" s="278"/>
      <c r="CD425" s="279"/>
      <c r="CE425" s="279"/>
      <c r="CF425" s="110"/>
      <c r="CG425" s="278"/>
      <c r="CH425" s="279"/>
      <c r="CI425" s="279"/>
      <c r="CJ425" s="110"/>
      <c r="CK425" s="278"/>
      <c r="CL425" s="279"/>
      <c r="CM425" s="279"/>
      <c r="CN425" s="110"/>
      <c r="CO425" s="278"/>
      <c r="CP425" s="279"/>
      <c r="CQ425" s="279"/>
      <c r="CR425" s="110"/>
      <c r="CS425" s="278"/>
      <c r="CT425" s="279"/>
      <c r="CU425" s="279"/>
      <c r="CV425" s="110"/>
      <c r="CW425" s="278"/>
      <c r="CX425" s="279"/>
      <c r="CY425" s="279"/>
      <c r="CZ425" s="110"/>
      <c r="DA425" s="278"/>
      <c r="DB425" s="279"/>
      <c r="DC425" s="279"/>
      <c r="DD425" s="110"/>
      <c r="DE425" s="278"/>
      <c r="DF425" s="279"/>
      <c r="DG425" s="279"/>
      <c r="DH425" s="110"/>
      <c r="DI425" s="278"/>
      <c r="DJ425" s="279"/>
      <c r="DK425" s="279"/>
      <c r="DL425" s="110"/>
      <c r="DM425" s="278"/>
      <c r="DN425" s="279"/>
      <c r="DO425" s="279"/>
      <c r="DP425" s="110"/>
      <c r="DQ425" s="278"/>
      <c r="DR425" s="279"/>
      <c r="DS425" s="279"/>
      <c r="DT425" s="110"/>
      <c r="DU425" s="278"/>
      <c r="DV425" s="279"/>
      <c r="DW425" s="279"/>
      <c r="DX425" s="110"/>
      <c r="DY425" s="278"/>
      <c r="DZ425" s="279"/>
      <c r="EA425" s="279"/>
      <c r="EB425" s="110"/>
      <c r="EC425" s="278"/>
      <c r="ED425" s="279"/>
      <c r="EE425" s="279"/>
      <c r="EF425" s="110"/>
      <c r="EG425" s="278"/>
      <c r="EH425" s="279"/>
      <c r="EI425" s="279"/>
      <c r="EJ425" s="110"/>
      <c r="EK425" s="278"/>
      <c r="EL425" s="279"/>
      <c r="EM425" s="279"/>
      <c r="EN425" s="110"/>
      <c r="EO425" s="278"/>
      <c r="EP425" s="279"/>
      <c r="EQ425" s="279"/>
      <c r="ER425" s="110"/>
      <c r="ES425" s="321" t="s">
        <v>2</v>
      </c>
      <c r="ET425" s="322"/>
      <c r="EU425" s="322"/>
      <c r="EV425" s="103"/>
      <c r="EW425" s="113"/>
      <c r="EX425" s="114"/>
      <c r="EY425" s="103"/>
      <c r="EZ425" s="103"/>
    </row>
    <row r="426" spans="1:156" ht="6.75" customHeight="1" x14ac:dyDescent="0.2">
      <c r="A426" s="73" t="s">
        <v>8</v>
      </c>
      <c r="B426" s="74"/>
      <c r="C426" s="75" t="s">
        <v>9</v>
      </c>
      <c r="D426" s="74"/>
      <c r="E426" s="76" t="s">
        <v>10</v>
      </c>
      <c r="F426" s="74"/>
      <c r="G426" s="77" t="s">
        <v>11</v>
      </c>
      <c r="I426" s="125" t="s">
        <v>47</v>
      </c>
      <c r="L426" s="340">
        <v>17</v>
      </c>
      <c r="M426" s="341"/>
      <c r="N426" s="341"/>
      <c r="O426" s="341"/>
      <c r="P426" s="110"/>
      <c r="Q426" s="278"/>
      <c r="R426" s="279"/>
      <c r="S426" s="279"/>
      <c r="T426" s="279"/>
      <c r="U426" s="111"/>
      <c r="V426" s="111"/>
      <c r="W426" s="111"/>
      <c r="X426" s="111"/>
      <c r="Y426" s="278"/>
      <c r="Z426" s="279"/>
      <c r="AA426" s="279"/>
      <c r="AB426" s="110"/>
      <c r="AC426" s="278"/>
      <c r="AD426" s="279"/>
      <c r="AE426" s="279"/>
      <c r="AF426" s="110"/>
      <c r="AG426" s="278"/>
      <c r="AH426" s="279"/>
      <c r="AI426" s="279"/>
      <c r="AJ426" s="110"/>
      <c r="AK426" s="278"/>
      <c r="AL426" s="279"/>
      <c r="AM426" s="279"/>
      <c r="AN426" s="110"/>
      <c r="AO426" s="278"/>
      <c r="AP426" s="279"/>
      <c r="AQ426" s="279"/>
      <c r="AR426" s="110"/>
      <c r="AS426" s="278"/>
      <c r="AT426" s="279"/>
      <c r="AU426" s="279"/>
      <c r="AV426" s="110"/>
      <c r="AW426" s="278"/>
      <c r="AX426" s="279"/>
      <c r="AY426" s="279"/>
      <c r="AZ426" s="110"/>
      <c r="BA426" s="278"/>
      <c r="BB426" s="279"/>
      <c r="BC426" s="279"/>
      <c r="BD426" s="110"/>
      <c r="BE426" s="278"/>
      <c r="BF426" s="279"/>
      <c r="BG426" s="279"/>
      <c r="BH426" s="110"/>
      <c r="BI426" s="278"/>
      <c r="BJ426" s="279"/>
      <c r="BK426" s="279"/>
      <c r="BL426" s="110"/>
      <c r="BM426" s="278"/>
      <c r="BN426" s="279"/>
      <c r="BO426" s="279"/>
      <c r="BP426" s="110"/>
      <c r="BQ426" s="278"/>
      <c r="BR426" s="279"/>
      <c r="BS426" s="279"/>
      <c r="BT426" s="110"/>
      <c r="BU426" s="278"/>
      <c r="BV426" s="279"/>
      <c r="BW426" s="279"/>
      <c r="BX426" s="110"/>
      <c r="BY426" s="278"/>
      <c r="BZ426" s="279"/>
      <c r="CA426" s="279"/>
      <c r="CB426" s="110"/>
      <c r="CC426" s="278"/>
      <c r="CD426" s="279"/>
      <c r="CE426" s="279"/>
      <c r="CF426" s="110"/>
      <c r="CG426" s="278"/>
      <c r="CH426" s="279"/>
      <c r="CI426" s="279"/>
      <c r="CJ426" s="110"/>
      <c r="CK426" s="278"/>
      <c r="CL426" s="279"/>
      <c r="CM426" s="279"/>
      <c r="CN426" s="110"/>
      <c r="CO426" s="278"/>
      <c r="CP426" s="279"/>
      <c r="CQ426" s="279"/>
      <c r="CR426" s="110"/>
      <c r="CS426" s="278"/>
      <c r="CT426" s="279"/>
      <c r="CU426" s="279"/>
      <c r="CV426" s="110"/>
      <c r="CW426" s="278"/>
      <c r="CX426" s="279"/>
      <c r="CY426" s="279"/>
      <c r="CZ426" s="110"/>
      <c r="DA426" s="278"/>
      <c r="DB426" s="279"/>
      <c r="DC426" s="279"/>
      <c r="DD426" s="110"/>
      <c r="DE426" s="278"/>
      <c r="DF426" s="279"/>
      <c r="DG426" s="279"/>
      <c r="DH426" s="110"/>
      <c r="DI426" s="278"/>
      <c r="DJ426" s="279"/>
      <c r="DK426" s="279"/>
      <c r="DL426" s="110"/>
      <c r="DM426" s="278"/>
      <c r="DN426" s="279"/>
      <c r="DO426" s="279"/>
      <c r="DP426" s="110"/>
      <c r="DQ426" s="278"/>
      <c r="DR426" s="279"/>
      <c r="DS426" s="279"/>
      <c r="DT426" s="110"/>
      <c r="DU426" s="278"/>
      <c r="DV426" s="279"/>
      <c r="DW426" s="279"/>
      <c r="DX426" s="110"/>
      <c r="DY426" s="278"/>
      <c r="DZ426" s="279"/>
      <c r="EA426" s="279"/>
      <c r="EB426" s="110"/>
      <c r="EC426" s="278"/>
      <c r="ED426" s="279"/>
      <c r="EE426" s="279"/>
      <c r="EF426" s="110"/>
      <c r="EG426" s="278"/>
      <c r="EH426" s="279"/>
      <c r="EI426" s="279"/>
      <c r="EJ426" s="110"/>
      <c r="EK426" s="278"/>
      <c r="EL426" s="279"/>
      <c r="EM426" s="279"/>
      <c r="EN426" s="110"/>
      <c r="EO426" s="278"/>
      <c r="EP426" s="279"/>
      <c r="EQ426" s="279"/>
      <c r="ER426" s="110"/>
      <c r="ES426" s="321" t="s">
        <v>2</v>
      </c>
      <c r="ET426" s="322"/>
      <c r="EU426" s="322"/>
      <c r="EV426" s="103"/>
      <c r="EW426" s="113"/>
      <c r="EX426" s="114"/>
      <c r="EY426" s="103"/>
      <c r="EZ426" s="103"/>
    </row>
    <row r="427" spans="1:156" ht="6.75" customHeight="1" x14ac:dyDescent="0.2">
      <c r="A427" s="73" t="s">
        <v>8</v>
      </c>
      <c r="B427" s="74"/>
      <c r="C427" s="75" t="s">
        <v>9</v>
      </c>
      <c r="D427" s="74"/>
      <c r="E427" s="76" t="s">
        <v>10</v>
      </c>
      <c r="F427" s="74"/>
      <c r="G427" s="77" t="s">
        <v>11</v>
      </c>
      <c r="I427" s="125" t="s">
        <v>47</v>
      </c>
      <c r="L427" s="340">
        <v>18</v>
      </c>
      <c r="M427" s="341"/>
      <c r="N427" s="341"/>
      <c r="O427" s="341"/>
      <c r="P427" s="110"/>
      <c r="Q427" s="278"/>
      <c r="R427" s="279"/>
      <c r="S427" s="279"/>
      <c r="T427" s="279"/>
      <c r="U427" s="111"/>
      <c r="V427" s="111"/>
      <c r="W427" s="111"/>
      <c r="X427" s="111"/>
      <c r="Y427" s="278"/>
      <c r="Z427" s="279"/>
      <c r="AA427" s="279"/>
      <c r="AB427" s="110"/>
      <c r="AC427" s="278"/>
      <c r="AD427" s="279"/>
      <c r="AE427" s="279"/>
      <c r="AF427" s="110"/>
      <c r="AG427" s="278"/>
      <c r="AH427" s="279"/>
      <c r="AI427" s="279"/>
      <c r="AJ427" s="110"/>
      <c r="AK427" s="278"/>
      <c r="AL427" s="279"/>
      <c r="AM427" s="279"/>
      <c r="AN427" s="110"/>
      <c r="AO427" s="278"/>
      <c r="AP427" s="279"/>
      <c r="AQ427" s="279"/>
      <c r="AR427" s="110"/>
      <c r="AS427" s="278"/>
      <c r="AT427" s="279"/>
      <c r="AU427" s="279"/>
      <c r="AV427" s="110"/>
      <c r="AW427" s="278"/>
      <c r="AX427" s="279"/>
      <c r="AY427" s="279"/>
      <c r="AZ427" s="110"/>
      <c r="BA427" s="278"/>
      <c r="BB427" s="279"/>
      <c r="BC427" s="279"/>
      <c r="BD427" s="110"/>
      <c r="BE427" s="278"/>
      <c r="BF427" s="279"/>
      <c r="BG427" s="279"/>
      <c r="BH427" s="110"/>
      <c r="BI427" s="278"/>
      <c r="BJ427" s="279"/>
      <c r="BK427" s="279"/>
      <c r="BL427" s="110"/>
      <c r="BM427" s="278"/>
      <c r="BN427" s="279"/>
      <c r="BO427" s="279"/>
      <c r="BP427" s="110"/>
      <c r="BQ427" s="278"/>
      <c r="BR427" s="279"/>
      <c r="BS427" s="279"/>
      <c r="BT427" s="110"/>
      <c r="BU427" s="278"/>
      <c r="BV427" s="279"/>
      <c r="BW427" s="279"/>
      <c r="BX427" s="110"/>
      <c r="BY427" s="278"/>
      <c r="BZ427" s="279"/>
      <c r="CA427" s="279"/>
      <c r="CB427" s="110"/>
      <c r="CC427" s="278"/>
      <c r="CD427" s="279"/>
      <c r="CE427" s="279"/>
      <c r="CF427" s="110"/>
      <c r="CG427" s="278"/>
      <c r="CH427" s="279"/>
      <c r="CI427" s="279"/>
      <c r="CJ427" s="110"/>
      <c r="CK427" s="278"/>
      <c r="CL427" s="279"/>
      <c r="CM427" s="279"/>
      <c r="CN427" s="110"/>
      <c r="CO427" s="278"/>
      <c r="CP427" s="279"/>
      <c r="CQ427" s="279"/>
      <c r="CR427" s="110"/>
      <c r="CS427" s="278"/>
      <c r="CT427" s="279"/>
      <c r="CU427" s="279"/>
      <c r="CV427" s="110"/>
      <c r="CW427" s="278"/>
      <c r="CX427" s="279"/>
      <c r="CY427" s="279"/>
      <c r="CZ427" s="110"/>
      <c r="DA427" s="278"/>
      <c r="DB427" s="279"/>
      <c r="DC427" s="279"/>
      <c r="DD427" s="110"/>
      <c r="DE427" s="278"/>
      <c r="DF427" s="279"/>
      <c r="DG427" s="279"/>
      <c r="DH427" s="110"/>
      <c r="DI427" s="278"/>
      <c r="DJ427" s="279"/>
      <c r="DK427" s="279"/>
      <c r="DL427" s="110"/>
      <c r="DM427" s="278"/>
      <c r="DN427" s="279"/>
      <c r="DO427" s="279"/>
      <c r="DP427" s="110"/>
      <c r="DQ427" s="278"/>
      <c r="DR427" s="279"/>
      <c r="DS427" s="279"/>
      <c r="DT427" s="110"/>
      <c r="DU427" s="278"/>
      <c r="DV427" s="279"/>
      <c r="DW427" s="279"/>
      <c r="DX427" s="110"/>
      <c r="DY427" s="278"/>
      <c r="DZ427" s="279"/>
      <c r="EA427" s="279"/>
      <c r="EB427" s="110"/>
      <c r="EC427" s="278"/>
      <c r="ED427" s="279"/>
      <c r="EE427" s="279"/>
      <c r="EF427" s="110"/>
      <c r="EG427" s="278"/>
      <c r="EH427" s="279"/>
      <c r="EI427" s="279"/>
      <c r="EJ427" s="110"/>
      <c r="EK427" s="278"/>
      <c r="EL427" s="279"/>
      <c r="EM427" s="279"/>
      <c r="EN427" s="110"/>
      <c r="EO427" s="278"/>
      <c r="EP427" s="279"/>
      <c r="EQ427" s="279"/>
      <c r="ER427" s="110"/>
      <c r="ES427" s="319" t="s">
        <v>3</v>
      </c>
      <c r="ET427" s="320"/>
      <c r="EU427" s="320"/>
      <c r="EV427" s="103"/>
      <c r="EW427" s="113"/>
      <c r="EX427" s="114"/>
      <c r="EY427" s="103"/>
      <c r="EZ427" s="103"/>
    </row>
    <row r="428" spans="1:156" ht="6.75" customHeight="1" x14ac:dyDescent="0.2">
      <c r="A428" s="73" t="s">
        <v>8</v>
      </c>
      <c r="B428" s="74"/>
      <c r="C428" s="75" t="s">
        <v>9</v>
      </c>
      <c r="D428" s="74"/>
      <c r="E428" s="76" t="s">
        <v>10</v>
      </c>
      <c r="F428" s="74"/>
      <c r="G428" s="77" t="s">
        <v>11</v>
      </c>
      <c r="I428" s="125" t="s">
        <v>47</v>
      </c>
      <c r="L428" s="340">
        <v>19</v>
      </c>
      <c r="M428" s="341"/>
      <c r="N428" s="341"/>
      <c r="O428" s="341"/>
      <c r="P428" s="110"/>
      <c r="Q428" s="278"/>
      <c r="R428" s="279"/>
      <c r="S428" s="279"/>
      <c r="T428" s="279"/>
      <c r="U428" s="111"/>
      <c r="V428" s="111"/>
      <c r="W428" s="111"/>
      <c r="X428" s="111"/>
      <c r="Y428" s="278"/>
      <c r="Z428" s="279"/>
      <c r="AA428" s="279"/>
      <c r="AB428" s="110"/>
      <c r="AC428" s="278"/>
      <c r="AD428" s="279"/>
      <c r="AE428" s="279"/>
      <c r="AF428" s="110"/>
      <c r="AG428" s="278"/>
      <c r="AH428" s="279"/>
      <c r="AI428" s="279"/>
      <c r="AJ428" s="110"/>
      <c r="AK428" s="278"/>
      <c r="AL428" s="279"/>
      <c r="AM428" s="279"/>
      <c r="AN428" s="110"/>
      <c r="AO428" s="278"/>
      <c r="AP428" s="279"/>
      <c r="AQ428" s="279"/>
      <c r="AR428" s="110"/>
      <c r="AS428" s="278"/>
      <c r="AT428" s="279"/>
      <c r="AU428" s="279"/>
      <c r="AV428" s="110"/>
      <c r="AW428" s="278"/>
      <c r="AX428" s="279"/>
      <c r="AY428" s="279"/>
      <c r="AZ428" s="110"/>
      <c r="BA428" s="278"/>
      <c r="BB428" s="279"/>
      <c r="BC428" s="279"/>
      <c r="BD428" s="110"/>
      <c r="BE428" s="278"/>
      <c r="BF428" s="279"/>
      <c r="BG428" s="279"/>
      <c r="BH428" s="110"/>
      <c r="BI428" s="278"/>
      <c r="BJ428" s="279"/>
      <c r="BK428" s="279"/>
      <c r="BL428" s="110"/>
      <c r="BM428" s="278"/>
      <c r="BN428" s="279"/>
      <c r="BO428" s="279"/>
      <c r="BP428" s="110"/>
      <c r="BQ428" s="278"/>
      <c r="BR428" s="279"/>
      <c r="BS428" s="279"/>
      <c r="BT428" s="110"/>
      <c r="BU428" s="278"/>
      <c r="BV428" s="279"/>
      <c r="BW428" s="279"/>
      <c r="BX428" s="110"/>
      <c r="BY428" s="278"/>
      <c r="BZ428" s="279"/>
      <c r="CA428" s="279"/>
      <c r="CB428" s="110"/>
      <c r="CC428" s="278"/>
      <c r="CD428" s="279"/>
      <c r="CE428" s="279"/>
      <c r="CF428" s="110"/>
      <c r="CG428" s="278"/>
      <c r="CH428" s="279"/>
      <c r="CI428" s="279"/>
      <c r="CJ428" s="110"/>
      <c r="CK428" s="278"/>
      <c r="CL428" s="279"/>
      <c r="CM428" s="279"/>
      <c r="CN428" s="110"/>
      <c r="CO428" s="278"/>
      <c r="CP428" s="279"/>
      <c r="CQ428" s="279"/>
      <c r="CR428" s="110"/>
      <c r="CS428" s="278"/>
      <c r="CT428" s="279"/>
      <c r="CU428" s="279"/>
      <c r="CV428" s="110"/>
      <c r="CW428" s="278"/>
      <c r="CX428" s="279"/>
      <c r="CY428" s="279"/>
      <c r="CZ428" s="110"/>
      <c r="DA428" s="278"/>
      <c r="DB428" s="279"/>
      <c r="DC428" s="279"/>
      <c r="DD428" s="110"/>
      <c r="DE428" s="278"/>
      <c r="DF428" s="279"/>
      <c r="DG428" s="279"/>
      <c r="DH428" s="110"/>
      <c r="DI428" s="278"/>
      <c r="DJ428" s="279"/>
      <c r="DK428" s="279"/>
      <c r="DL428" s="110"/>
      <c r="DM428" s="278"/>
      <c r="DN428" s="279"/>
      <c r="DO428" s="279"/>
      <c r="DP428" s="110"/>
      <c r="DQ428" s="278"/>
      <c r="DR428" s="279"/>
      <c r="DS428" s="279"/>
      <c r="DT428" s="110"/>
      <c r="DU428" s="278"/>
      <c r="DV428" s="279"/>
      <c r="DW428" s="279"/>
      <c r="DX428" s="110"/>
      <c r="DY428" s="278"/>
      <c r="DZ428" s="279"/>
      <c r="EA428" s="279"/>
      <c r="EB428" s="110"/>
      <c r="EC428" s="278"/>
      <c r="ED428" s="279"/>
      <c r="EE428" s="279"/>
      <c r="EF428" s="110"/>
      <c r="EG428" s="278"/>
      <c r="EH428" s="279"/>
      <c r="EI428" s="279"/>
      <c r="EJ428" s="110"/>
      <c r="EK428" s="278"/>
      <c r="EL428" s="279"/>
      <c r="EM428" s="279"/>
      <c r="EN428" s="110"/>
      <c r="EO428" s="278"/>
      <c r="EP428" s="279"/>
      <c r="EQ428" s="279"/>
      <c r="ER428" s="110"/>
      <c r="ES428" s="319" t="s">
        <v>3</v>
      </c>
      <c r="ET428" s="320"/>
      <c r="EU428" s="320"/>
      <c r="EV428" s="103"/>
      <c r="EW428" s="113"/>
      <c r="EX428" s="114"/>
      <c r="EY428" s="103"/>
      <c r="EZ428" s="103"/>
    </row>
    <row r="429" spans="1:156" ht="6.75" customHeight="1" x14ac:dyDescent="0.2">
      <c r="A429" s="73" t="s">
        <v>8</v>
      </c>
      <c r="B429" s="74"/>
      <c r="C429" s="75" t="s">
        <v>9</v>
      </c>
      <c r="D429" s="74"/>
      <c r="E429" s="76" t="s">
        <v>10</v>
      </c>
      <c r="F429" s="74"/>
      <c r="G429" s="77" t="s">
        <v>11</v>
      </c>
      <c r="I429" s="125" t="s">
        <v>47</v>
      </c>
      <c r="L429" s="340">
        <v>20</v>
      </c>
      <c r="M429" s="341"/>
      <c r="N429" s="341"/>
      <c r="O429" s="341"/>
      <c r="P429" s="110"/>
      <c r="Q429" s="278"/>
      <c r="R429" s="279"/>
      <c r="S429" s="279"/>
      <c r="T429" s="279"/>
      <c r="U429" s="111"/>
      <c r="V429" s="111"/>
      <c r="W429" s="111"/>
      <c r="X429" s="111"/>
      <c r="Y429" s="278"/>
      <c r="Z429" s="279"/>
      <c r="AA429" s="279"/>
      <c r="AB429" s="110"/>
      <c r="AC429" s="278"/>
      <c r="AD429" s="279"/>
      <c r="AE429" s="279"/>
      <c r="AF429" s="110"/>
      <c r="AG429" s="278"/>
      <c r="AH429" s="279"/>
      <c r="AI429" s="279"/>
      <c r="AJ429" s="110"/>
      <c r="AK429" s="278"/>
      <c r="AL429" s="279"/>
      <c r="AM429" s="279"/>
      <c r="AN429" s="110"/>
      <c r="AO429" s="278"/>
      <c r="AP429" s="279"/>
      <c r="AQ429" s="279"/>
      <c r="AR429" s="110"/>
      <c r="AS429" s="278"/>
      <c r="AT429" s="279"/>
      <c r="AU429" s="279"/>
      <c r="AV429" s="110"/>
      <c r="AW429" s="278"/>
      <c r="AX429" s="279"/>
      <c r="AY429" s="279"/>
      <c r="AZ429" s="110"/>
      <c r="BA429" s="278"/>
      <c r="BB429" s="279"/>
      <c r="BC429" s="279"/>
      <c r="BD429" s="110"/>
      <c r="BE429" s="278"/>
      <c r="BF429" s="279"/>
      <c r="BG429" s="279"/>
      <c r="BH429" s="110"/>
      <c r="BI429" s="278"/>
      <c r="BJ429" s="279"/>
      <c r="BK429" s="279"/>
      <c r="BL429" s="110"/>
      <c r="BM429" s="278"/>
      <c r="BN429" s="279"/>
      <c r="BO429" s="279"/>
      <c r="BP429" s="110"/>
      <c r="BQ429" s="278"/>
      <c r="BR429" s="279"/>
      <c r="BS429" s="279"/>
      <c r="BT429" s="110"/>
      <c r="BU429" s="278"/>
      <c r="BV429" s="279"/>
      <c r="BW429" s="279"/>
      <c r="BX429" s="110"/>
      <c r="BY429" s="278"/>
      <c r="BZ429" s="279"/>
      <c r="CA429" s="279"/>
      <c r="CB429" s="110"/>
      <c r="CC429" s="278"/>
      <c r="CD429" s="279"/>
      <c r="CE429" s="279"/>
      <c r="CF429" s="110"/>
      <c r="CG429" s="278"/>
      <c r="CH429" s="279"/>
      <c r="CI429" s="279"/>
      <c r="CJ429" s="110"/>
      <c r="CK429" s="278"/>
      <c r="CL429" s="279"/>
      <c r="CM429" s="279"/>
      <c r="CN429" s="110"/>
      <c r="CO429" s="278"/>
      <c r="CP429" s="279"/>
      <c r="CQ429" s="279"/>
      <c r="CR429" s="110"/>
      <c r="CS429" s="278"/>
      <c r="CT429" s="279"/>
      <c r="CU429" s="279"/>
      <c r="CV429" s="110"/>
      <c r="CW429" s="278"/>
      <c r="CX429" s="279"/>
      <c r="CY429" s="279"/>
      <c r="CZ429" s="110"/>
      <c r="DA429" s="278"/>
      <c r="DB429" s="279"/>
      <c r="DC429" s="279"/>
      <c r="DD429" s="110"/>
      <c r="DE429" s="278"/>
      <c r="DF429" s="279"/>
      <c r="DG429" s="279"/>
      <c r="DH429" s="110"/>
      <c r="DI429" s="278"/>
      <c r="DJ429" s="279"/>
      <c r="DK429" s="279"/>
      <c r="DL429" s="110"/>
      <c r="DM429" s="278"/>
      <c r="DN429" s="279"/>
      <c r="DO429" s="279"/>
      <c r="DP429" s="110"/>
      <c r="DQ429" s="278"/>
      <c r="DR429" s="279"/>
      <c r="DS429" s="279"/>
      <c r="DT429" s="110"/>
      <c r="DU429" s="278"/>
      <c r="DV429" s="279"/>
      <c r="DW429" s="279"/>
      <c r="DX429" s="110"/>
      <c r="DY429" s="278"/>
      <c r="DZ429" s="279"/>
      <c r="EA429" s="279"/>
      <c r="EB429" s="110"/>
      <c r="EC429" s="278"/>
      <c r="ED429" s="279"/>
      <c r="EE429" s="279"/>
      <c r="EF429" s="110"/>
      <c r="EG429" s="278"/>
      <c r="EH429" s="279"/>
      <c r="EI429" s="279"/>
      <c r="EJ429" s="110"/>
      <c r="EK429" s="278"/>
      <c r="EL429" s="279"/>
      <c r="EM429" s="279"/>
      <c r="EN429" s="110"/>
      <c r="EO429" s="278"/>
      <c r="EP429" s="279"/>
      <c r="EQ429" s="279"/>
      <c r="ER429" s="110"/>
      <c r="ES429" s="319" t="s">
        <v>3</v>
      </c>
      <c r="ET429" s="320"/>
      <c r="EU429" s="320"/>
      <c r="EV429" s="103"/>
      <c r="EW429" s="113"/>
      <c r="EX429" s="114"/>
      <c r="EY429" s="103"/>
      <c r="EZ429" s="103"/>
    </row>
    <row r="430" spans="1:156" ht="6.75" customHeight="1" x14ac:dyDescent="0.2">
      <c r="A430" s="73" t="s">
        <v>8</v>
      </c>
      <c r="B430" s="74"/>
      <c r="C430" s="75" t="s">
        <v>9</v>
      </c>
      <c r="D430" s="74"/>
      <c r="E430" s="76" t="s">
        <v>10</v>
      </c>
      <c r="F430" s="74"/>
      <c r="G430" s="77" t="s">
        <v>11</v>
      </c>
      <c r="I430" s="125" t="s">
        <v>47</v>
      </c>
      <c r="L430" s="340">
        <v>21</v>
      </c>
      <c r="M430" s="341"/>
      <c r="N430" s="341"/>
      <c r="O430" s="341"/>
      <c r="P430" s="110"/>
      <c r="Q430" s="278"/>
      <c r="R430" s="279"/>
      <c r="S430" s="279"/>
      <c r="T430" s="279"/>
      <c r="U430" s="111"/>
      <c r="V430" s="111"/>
      <c r="W430" s="111"/>
      <c r="X430" s="111"/>
      <c r="Y430" s="278"/>
      <c r="Z430" s="279"/>
      <c r="AA430" s="279"/>
      <c r="AB430" s="110"/>
      <c r="AC430" s="278"/>
      <c r="AD430" s="279"/>
      <c r="AE430" s="279"/>
      <c r="AF430" s="110"/>
      <c r="AG430" s="278"/>
      <c r="AH430" s="279"/>
      <c r="AI430" s="279"/>
      <c r="AJ430" s="110"/>
      <c r="AK430" s="278"/>
      <c r="AL430" s="279"/>
      <c r="AM430" s="279"/>
      <c r="AN430" s="110"/>
      <c r="AO430" s="278"/>
      <c r="AP430" s="279"/>
      <c r="AQ430" s="279"/>
      <c r="AR430" s="110"/>
      <c r="AS430" s="278"/>
      <c r="AT430" s="279"/>
      <c r="AU430" s="279"/>
      <c r="AV430" s="110"/>
      <c r="AW430" s="278"/>
      <c r="AX430" s="279"/>
      <c r="AY430" s="279"/>
      <c r="AZ430" s="110"/>
      <c r="BA430" s="278"/>
      <c r="BB430" s="279"/>
      <c r="BC430" s="279"/>
      <c r="BD430" s="110"/>
      <c r="BE430" s="278"/>
      <c r="BF430" s="279"/>
      <c r="BG430" s="279"/>
      <c r="BH430" s="110"/>
      <c r="BI430" s="278"/>
      <c r="BJ430" s="279"/>
      <c r="BK430" s="279"/>
      <c r="BL430" s="110"/>
      <c r="BM430" s="278"/>
      <c r="BN430" s="279"/>
      <c r="BO430" s="279"/>
      <c r="BP430" s="110"/>
      <c r="BQ430" s="278"/>
      <c r="BR430" s="279"/>
      <c r="BS430" s="279"/>
      <c r="BT430" s="110"/>
      <c r="BU430" s="278"/>
      <c r="BV430" s="279"/>
      <c r="BW430" s="279"/>
      <c r="BX430" s="110"/>
      <c r="BY430" s="278"/>
      <c r="BZ430" s="279"/>
      <c r="CA430" s="279"/>
      <c r="CB430" s="110"/>
      <c r="CC430" s="278"/>
      <c r="CD430" s="279"/>
      <c r="CE430" s="279"/>
      <c r="CF430" s="110"/>
      <c r="CG430" s="278"/>
      <c r="CH430" s="279"/>
      <c r="CI430" s="279"/>
      <c r="CJ430" s="110"/>
      <c r="CK430" s="278"/>
      <c r="CL430" s="279"/>
      <c r="CM430" s="279"/>
      <c r="CN430" s="110"/>
      <c r="CO430" s="278"/>
      <c r="CP430" s="279"/>
      <c r="CQ430" s="279"/>
      <c r="CR430" s="110"/>
      <c r="CS430" s="278"/>
      <c r="CT430" s="279"/>
      <c r="CU430" s="279"/>
      <c r="CV430" s="110"/>
      <c r="CW430" s="278"/>
      <c r="CX430" s="279"/>
      <c r="CY430" s="279"/>
      <c r="CZ430" s="110"/>
      <c r="DA430" s="278"/>
      <c r="DB430" s="279"/>
      <c r="DC430" s="279"/>
      <c r="DD430" s="110"/>
      <c r="DE430" s="278"/>
      <c r="DF430" s="279"/>
      <c r="DG430" s="279"/>
      <c r="DH430" s="110"/>
      <c r="DI430" s="278"/>
      <c r="DJ430" s="279"/>
      <c r="DK430" s="279"/>
      <c r="DL430" s="110"/>
      <c r="DM430" s="278"/>
      <c r="DN430" s="279"/>
      <c r="DO430" s="279"/>
      <c r="DP430" s="110"/>
      <c r="DQ430" s="278"/>
      <c r="DR430" s="279"/>
      <c r="DS430" s="279"/>
      <c r="DT430" s="110"/>
      <c r="DU430" s="278"/>
      <c r="DV430" s="279"/>
      <c r="DW430" s="279"/>
      <c r="DX430" s="110"/>
      <c r="DY430" s="278"/>
      <c r="DZ430" s="279"/>
      <c r="EA430" s="279"/>
      <c r="EB430" s="110"/>
      <c r="EC430" s="278"/>
      <c r="ED430" s="279"/>
      <c r="EE430" s="279"/>
      <c r="EF430" s="110"/>
      <c r="EG430" s="278"/>
      <c r="EH430" s="279"/>
      <c r="EI430" s="279"/>
      <c r="EJ430" s="110"/>
      <c r="EK430" s="278"/>
      <c r="EL430" s="279"/>
      <c r="EM430" s="279"/>
      <c r="EN430" s="110"/>
      <c r="EO430" s="278"/>
      <c r="EP430" s="279"/>
      <c r="EQ430" s="279"/>
      <c r="ER430" s="110"/>
      <c r="ES430" s="319" t="s">
        <v>3</v>
      </c>
      <c r="ET430" s="320"/>
      <c r="EU430" s="320"/>
      <c r="EV430" s="103"/>
      <c r="EW430" s="113"/>
      <c r="EX430" s="114"/>
      <c r="EY430" s="103"/>
      <c r="EZ430" s="103"/>
    </row>
    <row r="431" spans="1:156" ht="6.75" customHeight="1" x14ac:dyDescent="0.2">
      <c r="A431" s="73" t="s">
        <v>8</v>
      </c>
      <c r="B431" s="74"/>
      <c r="C431" s="75" t="s">
        <v>9</v>
      </c>
      <c r="D431" s="74"/>
      <c r="E431" s="76" t="s">
        <v>10</v>
      </c>
      <c r="F431" s="74"/>
      <c r="G431" s="77" t="s">
        <v>11</v>
      </c>
      <c r="I431" s="125" t="s">
        <v>47</v>
      </c>
      <c r="L431" s="340">
        <v>22</v>
      </c>
      <c r="M431" s="341"/>
      <c r="N431" s="341"/>
      <c r="O431" s="341"/>
      <c r="P431" s="110"/>
      <c r="Q431" s="278"/>
      <c r="R431" s="279"/>
      <c r="S431" s="279"/>
      <c r="T431" s="279"/>
      <c r="U431" s="111"/>
      <c r="V431" s="111"/>
      <c r="W431" s="111"/>
      <c r="X431" s="111"/>
      <c r="Y431" s="278"/>
      <c r="Z431" s="279"/>
      <c r="AA431" s="279"/>
      <c r="AB431" s="110"/>
      <c r="AC431" s="278"/>
      <c r="AD431" s="279"/>
      <c r="AE431" s="279"/>
      <c r="AF431" s="110"/>
      <c r="AG431" s="278"/>
      <c r="AH431" s="279"/>
      <c r="AI431" s="279"/>
      <c r="AJ431" s="110"/>
      <c r="AK431" s="278"/>
      <c r="AL431" s="279"/>
      <c r="AM431" s="279"/>
      <c r="AN431" s="110"/>
      <c r="AO431" s="278"/>
      <c r="AP431" s="279"/>
      <c r="AQ431" s="279"/>
      <c r="AR431" s="110"/>
      <c r="AS431" s="278"/>
      <c r="AT431" s="279"/>
      <c r="AU431" s="279"/>
      <c r="AV431" s="110"/>
      <c r="AW431" s="278"/>
      <c r="AX431" s="279"/>
      <c r="AY431" s="279"/>
      <c r="AZ431" s="110"/>
      <c r="BA431" s="278"/>
      <c r="BB431" s="279"/>
      <c r="BC431" s="279"/>
      <c r="BD431" s="110"/>
      <c r="BE431" s="278"/>
      <c r="BF431" s="279"/>
      <c r="BG431" s="279"/>
      <c r="BH431" s="110"/>
      <c r="BI431" s="278"/>
      <c r="BJ431" s="279"/>
      <c r="BK431" s="279"/>
      <c r="BL431" s="110"/>
      <c r="BM431" s="278"/>
      <c r="BN431" s="279"/>
      <c r="BO431" s="279"/>
      <c r="BP431" s="110"/>
      <c r="BQ431" s="278"/>
      <c r="BR431" s="279"/>
      <c r="BS431" s="279"/>
      <c r="BT431" s="110"/>
      <c r="BU431" s="278"/>
      <c r="BV431" s="279"/>
      <c r="BW431" s="279"/>
      <c r="BX431" s="110"/>
      <c r="BY431" s="278"/>
      <c r="BZ431" s="279"/>
      <c r="CA431" s="279"/>
      <c r="CB431" s="110"/>
      <c r="CC431" s="278"/>
      <c r="CD431" s="279"/>
      <c r="CE431" s="279"/>
      <c r="CF431" s="110"/>
      <c r="CG431" s="278"/>
      <c r="CH431" s="279"/>
      <c r="CI431" s="279"/>
      <c r="CJ431" s="110"/>
      <c r="CK431" s="278"/>
      <c r="CL431" s="279"/>
      <c r="CM431" s="279"/>
      <c r="CN431" s="110"/>
      <c r="CO431" s="278"/>
      <c r="CP431" s="279"/>
      <c r="CQ431" s="279"/>
      <c r="CR431" s="110"/>
      <c r="CS431" s="278"/>
      <c r="CT431" s="279"/>
      <c r="CU431" s="279"/>
      <c r="CV431" s="110"/>
      <c r="CW431" s="278"/>
      <c r="CX431" s="279"/>
      <c r="CY431" s="279"/>
      <c r="CZ431" s="110"/>
      <c r="DA431" s="278"/>
      <c r="DB431" s="279"/>
      <c r="DC431" s="279"/>
      <c r="DD431" s="110"/>
      <c r="DE431" s="278"/>
      <c r="DF431" s="279"/>
      <c r="DG431" s="279"/>
      <c r="DH431" s="110"/>
      <c r="DI431" s="278"/>
      <c r="DJ431" s="279"/>
      <c r="DK431" s="279"/>
      <c r="DL431" s="110"/>
      <c r="DM431" s="278"/>
      <c r="DN431" s="279"/>
      <c r="DO431" s="279"/>
      <c r="DP431" s="110"/>
      <c r="DQ431" s="278"/>
      <c r="DR431" s="279"/>
      <c r="DS431" s="279"/>
      <c r="DT431" s="110"/>
      <c r="DU431" s="278"/>
      <c r="DV431" s="279"/>
      <c r="DW431" s="279"/>
      <c r="DX431" s="110"/>
      <c r="DY431" s="278"/>
      <c r="DZ431" s="279"/>
      <c r="EA431" s="279"/>
      <c r="EB431" s="110"/>
      <c r="EC431" s="278"/>
      <c r="ED431" s="279"/>
      <c r="EE431" s="279"/>
      <c r="EF431" s="110"/>
      <c r="EG431" s="278"/>
      <c r="EH431" s="279"/>
      <c r="EI431" s="279"/>
      <c r="EJ431" s="110"/>
      <c r="EK431" s="278"/>
      <c r="EL431" s="279"/>
      <c r="EM431" s="279"/>
      <c r="EN431" s="110"/>
      <c r="EO431" s="278"/>
      <c r="EP431" s="279"/>
      <c r="EQ431" s="279"/>
      <c r="ER431" s="110"/>
      <c r="ES431" s="319" t="s">
        <v>3</v>
      </c>
      <c r="ET431" s="320"/>
      <c r="EU431" s="320"/>
      <c r="EV431" s="103"/>
      <c r="EW431" s="113"/>
      <c r="EX431" s="114"/>
      <c r="EY431" s="103"/>
      <c r="EZ431" s="103"/>
    </row>
    <row r="432" spans="1:156" ht="6.75" customHeight="1" x14ac:dyDescent="0.2">
      <c r="A432" s="73" t="s">
        <v>8</v>
      </c>
      <c r="B432" s="74"/>
      <c r="C432" s="75" t="s">
        <v>9</v>
      </c>
      <c r="D432" s="74"/>
      <c r="E432" s="76" t="s">
        <v>10</v>
      </c>
      <c r="F432" s="74"/>
      <c r="G432" s="77" t="s">
        <v>11</v>
      </c>
      <c r="I432" s="125" t="s">
        <v>47</v>
      </c>
      <c r="L432" s="340">
        <v>23</v>
      </c>
      <c r="M432" s="341"/>
      <c r="N432" s="341"/>
      <c r="O432" s="341"/>
      <c r="P432" s="110"/>
      <c r="Q432" s="278"/>
      <c r="R432" s="279"/>
      <c r="S432" s="279"/>
      <c r="T432" s="279"/>
      <c r="U432" s="111"/>
      <c r="V432" s="111"/>
      <c r="W432" s="111"/>
      <c r="X432" s="111"/>
      <c r="Y432" s="278"/>
      <c r="Z432" s="279"/>
      <c r="AA432" s="279"/>
      <c r="AB432" s="110"/>
      <c r="AC432" s="278"/>
      <c r="AD432" s="279"/>
      <c r="AE432" s="279"/>
      <c r="AF432" s="110"/>
      <c r="AG432" s="278"/>
      <c r="AH432" s="279"/>
      <c r="AI432" s="279"/>
      <c r="AJ432" s="110"/>
      <c r="AK432" s="278"/>
      <c r="AL432" s="279"/>
      <c r="AM432" s="279"/>
      <c r="AN432" s="110"/>
      <c r="AO432" s="278"/>
      <c r="AP432" s="279"/>
      <c r="AQ432" s="279"/>
      <c r="AR432" s="110"/>
      <c r="AS432" s="278"/>
      <c r="AT432" s="279"/>
      <c r="AU432" s="279"/>
      <c r="AV432" s="110"/>
      <c r="AW432" s="278"/>
      <c r="AX432" s="279"/>
      <c r="AY432" s="279"/>
      <c r="AZ432" s="110"/>
      <c r="BA432" s="278"/>
      <c r="BB432" s="279"/>
      <c r="BC432" s="279"/>
      <c r="BD432" s="110"/>
      <c r="BE432" s="278"/>
      <c r="BF432" s="279"/>
      <c r="BG432" s="279"/>
      <c r="BH432" s="110"/>
      <c r="BI432" s="278"/>
      <c r="BJ432" s="279"/>
      <c r="BK432" s="279"/>
      <c r="BL432" s="110"/>
      <c r="BM432" s="278"/>
      <c r="BN432" s="279"/>
      <c r="BO432" s="279"/>
      <c r="BP432" s="110"/>
      <c r="BQ432" s="278"/>
      <c r="BR432" s="279"/>
      <c r="BS432" s="279"/>
      <c r="BT432" s="110"/>
      <c r="BU432" s="278"/>
      <c r="BV432" s="279"/>
      <c r="BW432" s="279"/>
      <c r="BX432" s="110"/>
      <c r="BY432" s="278"/>
      <c r="BZ432" s="279"/>
      <c r="CA432" s="279"/>
      <c r="CB432" s="110"/>
      <c r="CC432" s="278"/>
      <c r="CD432" s="279"/>
      <c r="CE432" s="279"/>
      <c r="CF432" s="110"/>
      <c r="CG432" s="278"/>
      <c r="CH432" s="279"/>
      <c r="CI432" s="279"/>
      <c r="CJ432" s="110"/>
      <c r="CK432" s="278"/>
      <c r="CL432" s="279"/>
      <c r="CM432" s="279"/>
      <c r="CN432" s="110"/>
      <c r="CO432" s="278"/>
      <c r="CP432" s="279"/>
      <c r="CQ432" s="279"/>
      <c r="CR432" s="110"/>
      <c r="CS432" s="278"/>
      <c r="CT432" s="279"/>
      <c r="CU432" s="279"/>
      <c r="CV432" s="110"/>
      <c r="CW432" s="278"/>
      <c r="CX432" s="279"/>
      <c r="CY432" s="279"/>
      <c r="CZ432" s="110"/>
      <c r="DA432" s="278"/>
      <c r="DB432" s="279"/>
      <c r="DC432" s="279"/>
      <c r="DD432" s="110"/>
      <c r="DE432" s="278"/>
      <c r="DF432" s="279"/>
      <c r="DG432" s="279"/>
      <c r="DH432" s="110"/>
      <c r="DI432" s="278"/>
      <c r="DJ432" s="279"/>
      <c r="DK432" s="279"/>
      <c r="DL432" s="110"/>
      <c r="DM432" s="278"/>
      <c r="DN432" s="279"/>
      <c r="DO432" s="279"/>
      <c r="DP432" s="110"/>
      <c r="DQ432" s="278"/>
      <c r="DR432" s="279"/>
      <c r="DS432" s="279"/>
      <c r="DT432" s="110"/>
      <c r="DU432" s="278"/>
      <c r="DV432" s="279"/>
      <c r="DW432" s="279"/>
      <c r="DX432" s="110"/>
      <c r="DY432" s="278"/>
      <c r="DZ432" s="279"/>
      <c r="EA432" s="279"/>
      <c r="EB432" s="110"/>
      <c r="EC432" s="278"/>
      <c r="ED432" s="279"/>
      <c r="EE432" s="279"/>
      <c r="EF432" s="110"/>
      <c r="EG432" s="278"/>
      <c r="EH432" s="279"/>
      <c r="EI432" s="279"/>
      <c r="EJ432" s="110"/>
      <c r="EK432" s="278"/>
      <c r="EL432" s="279"/>
      <c r="EM432" s="279"/>
      <c r="EN432" s="110"/>
      <c r="EO432" s="278"/>
      <c r="EP432" s="279"/>
      <c r="EQ432" s="279"/>
      <c r="ER432" s="110"/>
      <c r="ES432" s="319" t="s">
        <v>3</v>
      </c>
      <c r="ET432" s="320"/>
      <c r="EU432" s="320"/>
      <c r="EV432" s="103"/>
      <c r="EW432" s="113"/>
      <c r="EX432" s="114"/>
      <c r="EY432" s="103"/>
      <c r="EZ432" s="103"/>
    </row>
    <row r="433" spans="1:156" ht="6.75" customHeight="1" x14ac:dyDescent="0.2">
      <c r="A433" s="73" t="s">
        <v>8</v>
      </c>
      <c r="B433" s="74"/>
      <c r="C433" s="75" t="s">
        <v>9</v>
      </c>
      <c r="D433" s="74"/>
      <c r="E433" s="76" t="s">
        <v>10</v>
      </c>
      <c r="F433" s="74"/>
      <c r="G433" s="77" t="s">
        <v>11</v>
      </c>
      <c r="I433" s="125" t="s">
        <v>47</v>
      </c>
      <c r="L433" s="340">
        <v>24</v>
      </c>
      <c r="M433" s="341"/>
      <c r="N433" s="341"/>
      <c r="O433" s="341"/>
      <c r="P433" s="110"/>
      <c r="Q433" s="278"/>
      <c r="R433" s="279"/>
      <c r="S433" s="279"/>
      <c r="T433" s="279"/>
      <c r="U433" s="111"/>
      <c r="V433" s="111"/>
      <c r="W433" s="111"/>
      <c r="X433" s="111"/>
      <c r="Y433" s="278"/>
      <c r="Z433" s="279"/>
      <c r="AA433" s="279"/>
      <c r="AB433" s="110"/>
      <c r="AC433" s="278"/>
      <c r="AD433" s="279"/>
      <c r="AE433" s="279"/>
      <c r="AF433" s="110"/>
      <c r="AG433" s="278"/>
      <c r="AH433" s="279"/>
      <c r="AI433" s="279"/>
      <c r="AJ433" s="110"/>
      <c r="AK433" s="278"/>
      <c r="AL433" s="279"/>
      <c r="AM433" s="279"/>
      <c r="AN433" s="110"/>
      <c r="AO433" s="278"/>
      <c r="AP433" s="279"/>
      <c r="AQ433" s="279"/>
      <c r="AR433" s="110"/>
      <c r="AS433" s="278"/>
      <c r="AT433" s="279"/>
      <c r="AU433" s="279"/>
      <c r="AV433" s="110"/>
      <c r="AW433" s="278"/>
      <c r="AX433" s="279"/>
      <c r="AY433" s="279"/>
      <c r="AZ433" s="110"/>
      <c r="BA433" s="278"/>
      <c r="BB433" s="279"/>
      <c r="BC433" s="279"/>
      <c r="BD433" s="110"/>
      <c r="BE433" s="278"/>
      <c r="BF433" s="279"/>
      <c r="BG433" s="279"/>
      <c r="BH433" s="110"/>
      <c r="BI433" s="278"/>
      <c r="BJ433" s="279"/>
      <c r="BK433" s="279"/>
      <c r="BL433" s="110"/>
      <c r="BM433" s="278"/>
      <c r="BN433" s="279"/>
      <c r="BO433" s="279"/>
      <c r="BP433" s="110"/>
      <c r="BQ433" s="278"/>
      <c r="BR433" s="279"/>
      <c r="BS433" s="279"/>
      <c r="BT433" s="110"/>
      <c r="BU433" s="278"/>
      <c r="BV433" s="279"/>
      <c r="BW433" s="279"/>
      <c r="BX433" s="110"/>
      <c r="BY433" s="278"/>
      <c r="BZ433" s="279"/>
      <c r="CA433" s="279"/>
      <c r="CB433" s="110"/>
      <c r="CC433" s="278"/>
      <c r="CD433" s="279"/>
      <c r="CE433" s="279"/>
      <c r="CF433" s="110"/>
      <c r="CG433" s="278"/>
      <c r="CH433" s="279"/>
      <c r="CI433" s="279"/>
      <c r="CJ433" s="110"/>
      <c r="CK433" s="278"/>
      <c r="CL433" s="279"/>
      <c r="CM433" s="279"/>
      <c r="CN433" s="110"/>
      <c r="CO433" s="278"/>
      <c r="CP433" s="279"/>
      <c r="CQ433" s="279"/>
      <c r="CR433" s="110"/>
      <c r="CS433" s="278"/>
      <c r="CT433" s="279"/>
      <c r="CU433" s="279"/>
      <c r="CV433" s="110"/>
      <c r="CW433" s="278"/>
      <c r="CX433" s="279"/>
      <c r="CY433" s="279"/>
      <c r="CZ433" s="110"/>
      <c r="DA433" s="278"/>
      <c r="DB433" s="279"/>
      <c r="DC433" s="279"/>
      <c r="DD433" s="110"/>
      <c r="DE433" s="278"/>
      <c r="DF433" s="279"/>
      <c r="DG433" s="279"/>
      <c r="DH433" s="110"/>
      <c r="DI433" s="278"/>
      <c r="DJ433" s="279"/>
      <c r="DK433" s="279"/>
      <c r="DL433" s="110"/>
      <c r="DM433" s="278"/>
      <c r="DN433" s="279"/>
      <c r="DO433" s="279"/>
      <c r="DP433" s="110"/>
      <c r="DQ433" s="278"/>
      <c r="DR433" s="279"/>
      <c r="DS433" s="279"/>
      <c r="DT433" s="110"/>
      <c r="DU433" s="278"/>
      <c r="DV433" s="279"/>
      <c r="DW433" s="279"/>
      <c r="DX433" s="110"/>
      <c r="DY433" s="278"/>
      <c r="DZ433" s="279"/>
      <c r="EA433" s="279"/>
      <c r="EB433" s="110"/>
      <c r="EC433" s="278"/>
      <c r="ED433" s="279"/>
      <c r="EE433" s="279"/>
      <c r="EF433" s="110"/>
      <c r="EG433" s="278"/>
      <c r="EH433" s="279"/>
      <c r="EI433" s="279"/>
      <c r="EJ433" s="110"/>
      <c r="EK433" s="278"/>
      <c r="EL433" s="279"/>
      <c r="EM433" s="279"/>
      <c r="EN433" s="110"/>
      <c r="EO433" s="278"/>
      <c r="EP433" s="279"/>
      <c r="EQ433" s="279"/>
      <c r="ER433" s="110"/>
      <c r="ES433" s="319" t="s">
        <v>3</v>
      </c>
      <c r="ET433" s="320"/>
      <c r="EU433" s="320"/>
      <c r="EV433" s="103"/>
      <c r="EW433" s="113"/>
      <c r="EX433" s="114"/>
      <c r="EY433" s="103"/>
      <c r="EZ433" s="103"/>
    </row>
    <row r="434" spans="1:156" ht="6.75" customHeight="1" x14ac:dyDescent="0.2">
      <c r="A434" s="73" t="s">
        <v>8</v>
      </c>
      <c r="B434" s="74"/>
      <c r="C434" s="75" t="s">
        <v>9</v>
      </c>
      <c r="D434" s="74"/>
      <c r="E434" s="76" t="s">
        <v>10</v>
      </c>
      <c r="F434" s="74"/>
      <c r="G434" s="77" t="s">
        <v>11</v>
      </c>
      <c r="I434" s="125" t="s">
        <v>47</v>
      </c>
      <c r="L434" s="340">
        <v>25</v>
      </c>
      <c r="M434" s="341"/>
      <c r="N434" s="341"/>
      <c r="O434" s="341"/>
      <c r="P434" s="110"/>
      <c r="Q434" s="278"/>
      <c r="R434" s="279"/>
      <c r="S434" s="279"/>
      <c r="T434" s="279"/>
      <c r="U434" s="111"/>
      <c r="V434" s="111"/>
      <c r="W434" s="111"/>
      <c r="X434" s="111"/>
      <c r="Y434" s="278"/>
      <c r="Z434" s="279"/>
      <c r="AA434" s="279"/>
      <c r="AB434" s="110"/>
      <c r="AC434" s="278"/>
      <c r="AD434" s="279"/>
      <c r="AE434" s="279"/>
      <c r="AF434" s="110"/>
      <c r="AG434" s="278"/>
      <c r="AH434" s="279"/>
      <c r="AI434" s="279"/>
      <c r="AJ434" s="110"/>
      <c r="AK434" s="278"/>
      <c r="AL434" s="279"/>
      <c r="AM434" s="279"/>
      <c r="AN434" s="110"/>
      <c r="AO434" s="278"/>
      <c r="AP434" s="279"/>
      <c r="AQ434" s="279"/>
      <c r="AR434" s="110"/>
      <c r="AS434" s="278"/>
      <c r="AT434" s="279"/>
      <c r="AU434" s="279"/>
      <c r="AV434" s="110"/>
      <c r="AW434" s="278"/>
      <c r="AX434" s="279"/>
      <c r="AY434" s="279"/>
      <c r="AZ434" s="110"/>
      <c r="BA434" s="278"/>
      <c r="BB434" s="279"/>
      <c r="BC434" s="279"/>
      <c r="BD434" s="110"/>
      <c r="BE434" s="278"/>
      <c r="BF434" s="279"/>
      <c r="BG434" s="279"/>
      <c r="BH434" s="110"/>
      <c r="BI434" s="278"/>
      <c r="BJ434" s="279"/>
      <c r="BK434" s="279"/>
      <c r="BL434" s="110"/>
      <c r="BM434" s="278"/>
      <c r="BN434" s="279"/>
      <c r="BO434" s="279"/>
      <c r="BP434" s="110"/>
      <c r="BQ434" s="278"/>
      <c r="BR434" s="279"/>
      <c r="BS434" s="279"/>
      <c r="BT434" s="110"/>
      <c r="BU434" s="278"/>
      <c r="BV434" s="279"/>
      <c r="BW434" s="279"/>
      <c r="BX434" s="110"/>
      <c r="BY434" s="278"/>
      <c r="BZ434" s="279"/>
      <c r="CA434" s="279"/>
      <c r="CB434" s="110"/>
      <c r="CC434" s="278"/>
      <c r="CD434" s="279"/>
      <c r="CE434" s="279"/>
      <c r="CF434" s="110"/>
      <c r="CG434" s="278"/>
      <c r="CH434" s="279"/>
      <c r="CI434" s="279"/>
      <c r="CJ434" s="110"/>
      <c r="CK434" s="278"/>
      <c r="CL434" s="279"/>
      <c r="CM434" s="279"/>
      <c r="CN434" s="110"/>
      <c r="CO434" s="278"/>
      <c r="CP434" s="279"/>
      <c r="CQ434" s="279"/>
      <c r="CR434" s="110"/>
      <c r="CS434" s="278"/>
      <c r="CT434" s="279"/>
      <c r="CU434" s="279"/>
      <c r="CV434" s="110"/>
      <c r="CW434" s="278"/>
      <c r="CX434" s="279"/>
      <c r="CY434" s="279"/>
      <c r="CZ434" s="110"/>
      <c r="DA434" s="278"/>
      <c r="DB434" s="279"/>
      <c r="DC434" s="279"/>
      <c r="DD434" s="110"/>
      <c r="DE434" s="278"/>
      <c r="DF434" s="279"/>
      <c r="DG434" s="279"/>
      <c r="DH434" s="110"/>
      <c r="DI434" s="278"/>
      <c r="DJ434" s="279"/>
      <c r="DK434" s="279"/>
      <c r="DL434" s="110"/>
      <c r="DM434" s="278"/>
      <c r="DN434" s="279"/>
      <c r="DO434" s="279"/>
      <c r="DP434" s="110"/>
      <c r="DQ434" s="278"/>
      <c r="DR434" s="279"/>
      <c r="DS434" s="279"/>
      <c r="DT434" s="110"/>
      <c r="DU434" s="278"/>
      <c r="DV434" s="279"/>
      <c r="DW434" s="279"/>
      <c r="DX434" s="110"/>
      <c r="DY434" s="278"/>
      <c r="DZ434" s="279"/>
      <c r="EA434" s="279"/>
      <c r="EB434" s="110"/>
      <c r="EC434" s="278"/>
      <c r="ED434" s="279"/>
      <c r="EE434" s="279"/>
      <c r="EF434" s="110"/>
      <c r="EG434" s="278"/>
      <c r="EH434" s="279"/>
      <c r="EI434" s="279"/>
      <c r="EJ434" s="110"/>
      <c r="EK434" s="278"/>
      <c r="EL434" s="279"/>
      <c r="EM434" s="279"/>
      <c r="EN434" s="110"/>
      <c r="EO434" s="278"/>
      <c r="EP434" s="279"/>
      <c r="EQ434" s="279"/>
      <c r="ER434" s="110"/>
      <c r="ES434" s="319" t="s">
        <v>3</v>
      </c>
      <c r="ET434" s="320"/>
      <c r="EU434" s="320"/>
      <c r="EV434" s="103"/>
      <c r="EW434" s="113"/>
      <c r="EX434" s="114"/>
      <c r="EY434" s="103"/>
      <c r="EZ434" s="103"/>
    </row>
    <row r="435" spans="1:156" ht="6.75" customHeight="1" x14ac:dyDescent="0.2">
      <c r="A435" s="73" t="s">
        <v>8</v>
      </c>
      <c r="B435" s="74"/>
      <c r="C435" s="75" t="s">
        <v>9</v>
      </c>
      <c r="D435" s="74"/>
      <c r="E435" s="76" t="s">
        <v>10</v>
      </c>
      <c r="F435" s="74"/>
      <c r="G435" s="77" t="s">
        <v>11</v>
      </c>
      <c r="I435" s="125" t="s">
        <v>47</v>
      </c>
      <c r="L435" s="340">
        <v>26</v>
      </c>
      <c r="M435" s="341"/>
      <c r="N435" s="341"/>
      <c r="O435" s="341"/>
      <c r="P435" s="110"/>
      <c r="Q435" s="278"/>
      <c r="R435" s="279"/>
      <c r="S435" s="279"/>
      <c r="T435" s="279"/>
      <c r="U435" s="111"/>
      <c r="V435" s="111"/>
      <c r="W435" s="111"/>
      <c r="X435" s="111"/>
      <c r="Y435" s="278"/>
      <c r="Z435" s="279"/>
      <c r="AA435" s="279"/>
      <c r="AB435" s="110"/>
      <c r="AC435" s="278"/>
      <c r="AD435" s="279"/>
      <c r="AE435" s="279"/>
      <c r="AF435" s="110"/>
      <c r="AG435" s="278"/>
      <c r="AH435" s="279"/>
      <c r="AI435" s="279"/>
      <c r="AJ435" s="110"/>
      <c r="AK435" s="278"/>
      <c r="AL435" s="279"/>
      <c r="AM435" s="279"/>
      <c r="AN435" s="110"/>
      <c r="AO435" s="278"/>
      <c r="AP435" s="279"/>
      <c r="AQ435" s="279"/>
      <c r="AR435" s="110"/>
      <c r="AS435" s="278"/>
      <c r="AT435" s="279"/>
      <c r="AU435" s="279"/>
      <c r="AV435" s="110"/>
      <c r="AW435" s="278"/>
      <c r="AX435" s="279"/>
      <c r="AY435" s="279"/>
      <c r="AZ435" s="110"/>
      <c r="BA435" s="278"/>
      <c r="BB435" s="279"/>
      <c r="BC435" s="279"/>
      <c r="BD435" s="110"/>
      <c r="BE435" s="278"/>
      <c r="BF435" s="279"/>
      <c r="BG435" s="279"/>
      <c r="BH435" s="110"/>
      <c r="BI435" s="278"/>
      <c r="BJ435" s="279"/>
      <c r="BK435" s="279"/>
      <c r="BL435" s="110"/>
      <c r="BM435" s="278"/>
      <c r="BN435" s="279"/>
      <c r="BO435" s="279"/>
      <c r="BP435" s="110"/>
      <c r="BQ435" s="278"/>
      <c r="BR435" s="279"/>
      <c r="BS435" s="279"/>
      <c r="BT435" s="110"/>
      <c r="BU435" s="278"/>
      <c r="BV435" s="279"/>
      <c r="BW435" s="279"/>
      <c r="BX435" s="110"/>
      <c r="BY435" s="278"/>
      <c r="BZ435" s="279"/>
      <c r="CA435" s="279"/>
      <c r="CB435" s="110"/>
      <c r="CC435" s="278"/>
      <c r="CD435" s="279"/>
      <c r="CE435" s="279"/>
      <c r="CF435" s="110"/>
      <c r="CG435" s="278"/>
      <c r="CH435" s="279"/>
      <c r="CI435" s="279"/>
      <c r="CJ435" s="110"/>
      <c r="CK435" s="278"/>
      <c r="CL435" s="279"/>
      <c r="CM435" s="279"/>
      <c r="CN435" s="110"/>
      <c r="CO435" s="278"/>
      <c r="CP435" s="279"/>
      <c r="CQ435" s="279"/>
      <c r="CR435" s="110"/>
      <c r="CS435" s="278"/>
      <c r="CT435" s="279"/>
      <c r="CU435" s="279"/>
      <c r="CV435" s="110"/>
      <c r="CW435" s="278"/>
      <c r="CX435" s="279"/>
      <c r="CY435" s="279"/>
      <c r="CZ435" s="110"/>
      <c r="DA435" s="278"/>
      <c r="DB435" s="279"/>
      <c r="DC435" s="279"/>
      <c r="DD435" s="110"/>
      <c r="DE435" s="278"/>
      <c r="DF435" s="279"/>
      <c r="DG435" s="279"/>
      <c r="DH435" s="110"/>
      <c r="DI435" s="278"/>
      <c r="DJ435" s="279"/>
      <c r="DK435" s="279"/>
      <c r="DL435" s="110"/>
      <c r="DM435" s="278"/>
      <c r="DN435" s="279"/>
      <c r="DO435" s="279"/>
      <c r="DP435" s="110"/>
      <c r="DQ435" s="278"/>
      <c r="DR435" s="279"/>
      <c r="DS435" s="279"/>
      <c r="DT435" s="110"/>
      <c r="DU435" s="278"/>
      <c r="DV435" s="279"/>
      <c r="DW435" s="279"/>
      <c r="DX435" s="110"/>
      <c r="DY435" s="278"/>
      <c r="DZ435" s="279"/>
      <c r="EA435" s="279"/>
      <c r="EB435" s="110"/>
      <c r="EC435" s="278"/>
      <c r="ED435" s="279"/>
      <c r="EE435" s="279"/>
      <c r="EF435" s="110"/>
      <c r="EG435" s="278"/>
      <c r="EH435" s="279"/>
      <c r="EI435" s="279"/>
      <c r="EJ435" s="110"/>
      <c r="EK435" s="278"/>
      <c r="EL435" s="279"/>
      <c r="EM435" s="279"/>
      <c r="EN435" s="110"/>
      <c r="EO435" s="278"/>
      <c r="EP435" s="279"/>
      <c r="EQ435" s="279"/>
      <c r="ER435" s="110"/>
      <c r="ES435" s="317" t="s">
        <v>74</v>
      </c>
      <c r="ET435" s="318"/>
      <c r="EU435" s="318"/>
      <c r="EV435" s="103"/>
      <c r="EW435" s="113"/>
      <c r="EX435" s="114"/>
      <c r="EY435" s="103"/>
      <c r="EZ435" s="103"/>
    </row>
    <row r="436" spans="1:156" ht="6.75" customHeight="1" x14ac:dyDescent="0.2">
      <c r="A436" s="73" t="s">
        <v>8</v>
      </c>
      <c r="B436" s="74"/>
      <c r="C436" s="75" t="s">
        <v>9</v>
      </c>
      <c r="D436" s="74"/>
      <c r="E436" s="76" t="s">
        <v>10</v>
      </c>
      <c r="F436" s="74"/>
      <c r="G436" s="77" t="s">
        <v>11</v>
      </c>
      <c r="I436" s="125" t="s">
        <v>47</v>
      </c>
      <c r="L436" s="340">
        <v>27</v>
      </c>
      <c r="M436" s="341"/>
      <c r="N436" s="341"/>
      <c r="O436" s="341"/>
      <c r="P436" s="110"/>
      <c r="Q436" s="278"/>
      <c r="R436" s="279"/>
      <c r="S436" s="279"/>
      <c r="T436" s="279"/>
      <c r="U436" s="111"/>
      <c r="V436" s="111"/>
      <c r="W436" s="111"/>
      <c r="X436" s="111"/>
      <c r="Y436" s="278"/>
      <c r="Z436" s="279"/>
      <c r="AA436" s="279"/>
      <c r="AB436" s="110"/>
      <c r="AC436" s="278"/>
      <c r="AD436" s="279"/>
      <c r="AE436" s="279"/>
      <c r="AF436" s="110"/>
      <c r="AG436" s="278"/>
      <c r="AH436" s="279"/>
      <c r="AI436" s="279"/>
      <c r="AJ436" s="110"/>
      <c r="AK436" s="278"/>
      <c r="AL436" s="279"/>
      <c r="AM436" s="279"/>
      <c r="AN436" s="110"/>
      <c r="AO436" s="278"/>
      <c r="AP436" s="279"/>
      <c r="AQ436" s="279"/>
      <c r="AR436" s="110"/>
      <c r="AS436" s="278"/>
      <c r="AT436" s="279"/>
      <c r="AU436" s="279"/>
      <c r="AV436" s="110"/>
      <c r="AW436" s="278"/>
      <c r="AX436" s="279"/>
      <c r="AY436" s="279"/>
      <c r="AZ436" s="110"/>
      <c r="BA436" s="278"/>
      <c r="BB436" s="279"/>
      <c r="BC436" s="279"/>
      <c r="BD436" s="110"/>
      <c r="BE436" s="278"/>
      <c r="BF436" s="279"/>
      <c r="BG436" s="279"/>
      <c r="BH436" s="110"/>
      <c r="BI436" s="278"/>
      <c r="BJ436" s="279"/>
      <c r="BK436" s="279"/>
      <c r="BL436" s="110"/>
      <c r="BM436" s="278"/>
      <c r="BN436" s="279"/>
      <c r="BO436" s="279"/>
      <c r="BP436" s="110"/>
      <c r="BQ436" s="278"/>
      <c r="BR436" s="279"/>
      <c r="BS436" s="279"/>
      <c r="BT436" s="110"/>
      <c r="BU436" s="278"/>
      <c r="BV436" s="279"/>
      <c r="BW436" s="279"/>
      <c r="BX436" s="110"/>
      <c r="BY436" s="278"/>
      <c r="BZ436" s="279"/>
      <c r="CA436" s="279"/>
      <c r="CB436" s="110"/>
      <c r="CC436" s="278"/>
      <c r="CD436" s="279"/>
      <c r="CE436" s="279"/>
      <c r="CF436" s="110"/>
      <c r="CG436" s="278"/>
      <c r="CH436" s="279"/>
      <c r="CI436" s="279"/>
      <c r="CJ436" s="110"/>
      <c r="CK436" s="278"/>
      <c r="CL436" s="279"/>
      <c r="CM436" s="279"/>
      <c r="CN436" s="110"/>
      <c r="CO436" s="278"/>
      <c r="CP436" s="279"/>
      <c r="CQ436" s="279"/>
      <c r="CR436" s="110"/>
      <c r="CS436" s="278"/>
      <c r="CT436" s="279"/>
      <c r="CU436" s="279"/>
      <c r="CV436" s="110"/>
      <c r="CW436" s="278"/>
      <c r="CX436" s="279"/>
      <c r="CY436" s="279"/>
      <c r="CZ436" s="110"/>
      <c r="DA436" s="278"/>
      <c r="DB436" s="279"/>
      <c r="DC436" s="279"/>
      <c r="DD436" s="110"/>
      <c r="DE436" s="278"/>
      <c r="DF436" s="279"/>
      <c r="DG436" s="279"/>
      <c r="DH436" s="110"/>
      <c r="DI436" s="278"/>
      <c r="DJ436" s="279"/>
      <c r="DK436" s="279"/>
      <c r="DL436" s="110"/>
      <c r="DM436" s="278"/>
      <c r="DN436" s="279"/>
      <c r="DO436" s="279"/>
      <c r="DP436" s="110"/>
      <c r="DQ436" s="278"/>
      <c r="DR436" s="279"/>
      <c r="DS436" s="279"/>
      <c r="DT436" s="110"/>
      <c r="DU436" s="278"/>
      <c r="DV436" s="279"/>
      <c r="DW436" s="279"/>
      <c r="DX436" s="110"/>
      <c r="DY436" s="278"/>
      <c r="DZ436" s="279"/>
      <c r="EA436" s="279"/>
      <c r="EB436" s="110"/>
      <c r="EC436" s="278"/>
      <c r="ED436" s="279"/>
      <c r="EE436" s="279"/>
      <c r="EF436" s="110"/>
      <c r="EG436" s="278"/>
      <c r="EH436" s="279"/>
      <c r="EI436" s="279"/>
      <c r="EJ436" s="110"/>
      <c r="EK436" s="278"/>
      <c r="EL436" s="279"/>
      <c r="EM436" s="279"/>
      <c r="EN436" s="110"/>
      <c r="EO436" s="278"/>
      <c r="EP436" s="279"/>
      <c r="EQ436" s="279"/>
      <c r="ER436" s="110"/>
      <c r="ES436" s="315" t="s">
        <v>100</v>
      </c>
      <c r="ET436" s="316"/>
      <c r="EU436" s="316"/>
      <c r="EV436" s="103"/>
      <c r="EW436" s="113"/>
      <c r="EX436" s="114"/>
      <c r="EY436" s="103"/>
      <c r="EZ436" s="103"/>
    </row>
    <row r="437" spans="1:156" ht="6.75" customHeight="1" x14ac:dyDescent="0.2">
      <c r="A437" s="73" t="s">
        <v>8</v>
      </c>
      <c r="B437" s="74"/>
      <c r="C437" s="75" t="s">
        <v>9</v>
      </c>
      <c r="D437" s="74"/>
      <c r="E437" s="76" t="s">
        <v>10</v>
      </c>
      <c r="F437" s="74"/>
      <c r="G437" s="77" t="s">
        <v>11</v>
      </c>
      <c r="I437" s="125" t="s">
        <v>47</v>
      </c>
      <c r="L437" s="340">
        <v>28</v>
      </c>
      <c r="M437" s="341"/>
      <c r="N437" s="341"/>
      <c r="O437" s="341"/>
      <c r="P437" s="110"/>
      <c r="Q437" s="278"/>
      <c r="R437" s="279"/>
      <c r="S437" s="279"/>
      <c r="T437" s="279"/>
      <c r="U437" s="111"/>
      <c r="V437" s="111"/>
      <c r="W437" s="111"/>
      <c r="X437" s="111"/>
      <c r="Y437" s="278"/>
      <c r="Z437" s="279"/>
      <c r="AA437" s="279"/>
      <c r="AB437" s="110"/>
      <c r="AC437" s="278"/>
      <c r="AD437" s="279"/>
      <c r="AE437" s="279"/>
      <c r="AF437" s="110"/>
      <c r="AG437" s="278"/>
      <c r="AH437" s="279"/>
      <c r="AI437" s="279"/>
      <c r="AJ437" s="110"/>
      <c r="AK437" s="278"/>
      <c r="AL437" s="279"/>
      <c r="AM437" s="279"/>
      <c r="AN437" s="110"/>
      <c r="AO437" s="278"/>
      <c r="AP437" s="279"/>
      <c r="AQ437" s="279"/>
      <c r="AR437" s="110"/>
      <c r="AS437" s="278"/>
      <c r="AT437" s="279"/>
      <c r="AU437" s="279"/>
      <c r="AV437" s="110"/>
      <c r="AW437" s="278"/>
      <c r="AX437" s="279"/>
      <c r="AY437" s="279"/>
      <c r="AZ437" s="110"/>
      <c r="BA437" s="278"/>
      <c r="BB437" s="279"/>
      <c r="BC437" s="279"/>
      <c r="BD437" s="110"/>
      <c r="BE437" s="278"/>
      <c r="BF437" s="279"/>
      <c r="BG437" s="279"/>
      <c r="BH437" s="110"/>
      <c r="BI437" s="278"/>
      <c r="BJ437" s="279"/>
      <c r="BK437" s="279"/>
      <c r="BL437" s="110"/>
      <c r="BM437" s="278"/>
      <c r="BN437" s="279"/>
      <c r="BO437" s="279"/>
      <c r="BP437" s="110"/>
      <c r="BQ437" s="278"/>
      <c r="BR437" s="279"/>
      <c r="BS437" s="279"/>
      <c r="BT437" s="110"/>
      <c r="BU437" s="278"/>
      <c r="BV437" s="279"/>
      <c r="BW437" s="279"/>
      <c r="BX437" s="110"/>
      <c r="BY437" s="278"/>
      <c r="BZ437" s="279"/>
      <c r="CA437" s="279"/>
      <c r="CB437" s="110"/>
      <c r="CC437" s="278"/>
      <c r="CD437" s="279"/>
      <c r="CE437" s="279"/>
      <c r="CF437" s="110"/>
      <c r="CG437" s="278"/>
      <c r="CH437" s="279"/>
      <c r="CI437" s="279"/>
      <c r="CJ437" s="110"/>
      <c r="CK437" s="278"/>
      <c r="CL437" s="279"/>
      <c r="CM437" s="279"/>
      <c r="CN437" s="110"/>
      <c r="CO437" s="278"/>
      <c r="CP437" s="279"/>
      <c r="CQ437" s="279"/>
      <c r="CR437" s="110"/>
      <c r="CS437" s="278"/>
      <c r="CT437" s="279"/>
      <c r="CU437" s="279"/>
      <c r="CV437" s="110"/>
      <c r="CW437" s="278"/>
      <c r="CX437" s="279"/>
      <c r="CY437" s="279"/>
      <c r="CZ437" s="110"/>
      <c r="DA437" s="278"/>
      <c r="DB437" s="279"/>
      <c r="DC437" s="279"/>
      <c r="DD437" s="110"/>
      <c r="DE437" s="278"/>
      <c r="DF437" s="279"/>
      <c r="DG437" s="279"/>
      <c r="DH437" s="110"/>
      <c r="DI437" s="278"/>
      <c r="DJ437" s="279"/>
      <c r="DK437" s="279"/>
      <c r="DL437" s="110"/>
      <c r="DM437" s="278"/>
      <c r="DN437" s="279"/>
      <c r="DO437" s="279"/>
      <c r="DP437" s="110"/>
      <c r="DQ437" s="278"/>
      <c r="DR437" s="279"/>
      <c r="DS437" s="279"/>
      <c r="DT437" s="110"/>
      <c r="DU437" s="278"/>
      <c r="DV437" s="279"/>
      <c r="DW437" s="279"/>
      <c r="DX437" s="110"/>
      <c r="DY437" s="278"/>
      <c r="DZ437" s="279"/>
      <c r="EA437" s="279"/>
      <c r="EB437" s="110"/>
      <c r="EC437" s="278"/>
      <c r="ED437" s="279"/>
      <c r="EE437" s="279"/>
      <c r="EF437" s="110"/>
      <c r="EG437" s="278"/>
      <c r="EH437" s="279"/>
      <c r="EI437" s="279"/>
      <c r="EJ437" s="110"/>
      <c r="EK437" s="278"/>
      <c r="EL437" s="279"/>
      <c r="EM437" s="279"/>
      <c r="EN437" s="110"/>
      <c r="EO437" s="278"/>
      <c r="EP437" s="279"/>
      <c r="EQ437" s="279"/>
      <c r="ER437" s="110"/>
      <c r="ES437" s="315" t="s">
        <v>100</v>
      </c>
      <c r="ET437" s="316"/>
      <c r="EU437" s="316"/>
      <c r="EV437" s="103"/>
      <c r="EW437" s="113"/>
      <c r="EX437" s="114"/>
      <c r="EY437" s="103"/>
      <c r="EZ437" s="103"/>
    </row>
    <row r="438" spans="1:156" ht="6.75" customHeight="1" x14ac:dyDescent="0.2">
      <c r="A438" s="73" t="s">
        <v>8</v>
      </c>
      <c r="B438" s="74"/>
      <c r="C438" s="75" t="s">
        <v>9</v>
      </c>
      <c r="D438" s="74"/>
      <c r="E438" s="76" t="s">
        <v>10</v>
      </c>
      <c r="F438" s="74"/>
      <c r="G438" s="77" t="s">
        <v>11</v>
      </c>
      <c r="I438" s="125" t="s">
        <v>47</v>
      </c>
      <c r="L438" s="340">
        <v>29</v>
      </c>
      <c r="M438" s="341"/>
      <c r="N438" s="341"/>
      <c r="O438" s="341"/>
      <c r="P438" s="110"/>
      <c r="Q438" s="278"/>
      <c r="R438" s="279"/>
      <c r="S438" s="279"/>
      <c r="T438" s="279"/>
      <c r="U438" s="111"/>
      <c r="V438" s="111"/>
      <c r="W438" s="111"/>
      <c r="X438" s="111"/>
      <c r="Y438" s="278"/>
      <c r="Z438" s="279"/>
      <c r="AA438" s="279"/>
      <c r="AB438" s="110"/>
      <c r="AC438" s="278"/>
      <c r="AD438" s="279"/>
      <c r="AE438" s="279"/>
      <c r="AF438" s="110"/>
      <c r="AG438" s="278"/>
      <c r="AH438" s="279"/>
      <c r="AI438" s="279"/>
      <c r="AJ438" s="110"/>
      <c r="AK438" s="278"/>
      <c r="AL438" s="279"/>
      <c r="AM438" s="279"/>
      <c r="AN438" s="110"/>
      <c r="AO438" s="278"/>
      <c r="AP438" s="279"/>
      <c r="AQ438" s="279"/>
      <c r="AR438" s="110"/>
      <c r="AS438" s="278"/>
      <c r="AT438" s="279"/>
      <c r="AU438" s="279"/>
      <c r="AV438" s="110"/>
      <c r="AW438" s="278"/>
      <c r="AX438" s="279"/>
      <c r="AY438" s="279"/>
      <c r="AZ438" s="110"/>
      <c r="BA438" s="278"/>
      <c r="BB438" s="279"/>
      <c r="BC438" s="279"/>
      <c r="BD438" s="110"/>
      <c r="BE438" s="278"/>
      <c r="BF438" s="279"/>
      <c r="BG438" s="279"/>
      <c r="BH438" s="110"/>
      <c r="BI438" s="278"/>
      <c r="BJ438" s="279"/>
      <c r="BK438" s="279"/>
      <c r="BL438" s="110"/>
      <c r="BM438" s="278"/>
      <c r="BN438" s="279"/>
      <c r="BO438" s="279"/>
      <c r="BP438" s="110"/>
      <c r="BQ438" s="278"/>
      <c r="BR438" s="279"/>
      <c r="BS438" s="279"/>
      <c r="BT438" s="110"/>
      <c r="BU438" s="278"/>
      <c r="BV438" s="279"/>
      <c r="BW438" s="279"/>
      <c r="BX438" s="110"/>
      <c r="BY438" s="278"/>
      <c r="BZ438" s="279"/>
      <c r="CA438" s="279"/>
      <c r="CB438" s="110"/>
      <c r="CC438" s="278"/>
      <c r="CD438" s="279"/>
      <c r="CE438" s="279"/>
      <c r="CF438" s="110"/>
      <c r="CG438" s="278"/>
      <c r="CH438" s="279"/>
      <c r="CI438" s="279"/>
      <c r="CJ438" s="110"/>
      <c r="CK438" s="278"/>
      <c r="CL438" s="279"/>
      <c r="CM438" s="279"/>
      <c r="CN438" s="110"/>
      <c r="CO438" s="278"/>
      <c r="CP438" s="279"/>
      <c r="CQ438" s="279"/>
      <c r="CR438" s="110"/>
      <c r="CS438" s="278"/>
      <c r="CT438" s="279"/>
      <c r="CU438" s="279"/>
      <c r="CV438" s="110"/>
      <c r="CW438" s="278"/>
      <c r="CX438" s="279"/>
      <c r="CY438" s="279"/>
      <c r="CZ438" s="110"/>
      <c r="DA438" s="278"/>
      <c r="DB438" s="279"/>
      <c r="DC438" s="279"/>
      <c r="DD438" s="110"/>
      <c r="DE438" s="278"/>
      <c r="DF438" s="279"/>
      <c r="DG438" s="279"/>
      <c r="DH438" s="110"/>
      <c r="DI438" s="278"/>
      <c r="DJ438" s="279"/>
      <c r="DK438" s="279"/>
      <c r="DL438" s="110"/>
      <c r="DM438" s="278"/>
      <c r="DN438" s="279"/>
      <c r="DO438" s="279"/>
      <c r="DP438" s="110"/>
      <c r="DQ438" s="278"/>
      <c r="DR438" s="279"/>
      <c r="DS438" s="279"/>
      <c r="DT438" s="110"/>
      <c r="DU438" s="278"/>
      <c r="DV438" s="279"/>
      <c r="DW438" s="279"/>
      <c r="DX438" s="110"/>
      <c r="DY438" s="278"/>
      <c r="DZ438" s="279"/>
      <c r="EA438" s="279"/>
      <c r="EB438" s="110"/>
      <c r="EC438" s="278"/>
      <c r="ED438" s="279"/>
      <c r="EE438" s="279"/>
      <c r="EF438" s="110"/>
      <c r="EG438" s="278"/>
      <c r="EH438" s="279"/>
      <c r="EI438" s="279"/>
      <c r="EJ438" s="110"/>
      <c r="EK438" s="278"/>
      <c r="EL438" s="279"/>
      <c r="EM438" s="279"/>
      <c r="EN438" s="110"/>
      <c r="EO438" s="278"/>
      <c r="EP438" s="279"/>
      <c r="EQ438" s="279"/>
      <c r="ER438" s="110"/>
      <c r="ES438" s="315" t="s">
        <v>100</v>
      </c>
      <c r="ET438" s="316"/>
      <c r="EU438" s="316"/>
      <c r="EV438" s="103"/>
      <c r="EW438" s="113"/>
      <c r="EX438" s="114"/>
      <c r="EY438" s="103"/>
      <c r="EZ438" s="103"/>
    </row>
    <row r="439" spans="1:156" ht="6.75" customHeight="1" x14ac:dyDescent="0.2">
      <c r="A439" s="73" t="s">
        <v>8</v>
      </c>
      <c r="B439" s="74"/>
      <c r="C439" s="75" t="s">
        <v>9</v>
      </c>
      <c r="D439" s="74"/>
      <c r="E439" s="76" t="s">
        <v>10</v>
      </c>
      <c r="F439" s="74"/>
      <c r="G439" s="77" t="s">
        <v>11</v>
      </c>
      <c r="I439" s="125" t="s">
        <v>47</v>
      </c>
      <c r="L439" s="340">
        <v>30</v>
      </c>
      <c r="M439" s="341"/>
      <c r="N439" s="341"/>
      <c r="O439" s="341"/>
      <c r="P439" s="110"/>
      <c r="Q439" s="278"/>
      <c r="R439" s="279"/>
      <c r="S439" s="279"/>
      <c r="T439" s="279"/>
      <c r="U439" s="111"/>
      <c r="V439" s="111"/>
      <c r="W439" s="111"/>
      <c r="X439" s="111"/>
      <c r="Y439" s="278"/>
      <c r="Z439" s="279"/>
      <c r="AA439" s="279"/>
      <c r="AB439" s="110"/>
      <c r="AC439" s="278"/>
      <c r="AD439" s="279"/>
      <c r="AE439" s="279"/>
      <c r="AF439" s="110"/>
      <c r="AG439" s="278"/>
      <c r="AH439" s="279"/>
      <c r="AI439" s="279"/>
      <c r="AJ439" s="110"/>
      <c r="AK439" s="278"/>
      <c r="AL439" s="279"/>
      <c r="AM439" s="279"/>
      <c r="AN439" s="110"/>
      <c r="AO439" s="278"/>
      <c r="AP439" s="279"/>
      <c r="AQ439" s="279"/>
      <c r="AR439" s="110"/>
      <c r="AS439" s="278"/>
      <c r="AT439" s="279"/>
      <c r="AU439" s="279"/>
      <c r="AV439" s="110"/>
      <c r="AW439" s="278"/>
      <c r="AX439" s="279"/>
      <c r="AY439" s="279"/>
      <c r="AZ439" s="110"/>
      <c r="BA439" s="278"/>
      <c r="BB439" s="279"/>
      <c r="BC439" s="279"/>
      <c r="BD439" s="110"/>
      <c r="BE439" s="278"/>
      <c r="BF439" s="279"/>
      <c r="BG439" s="279"/>
      <c r="BH439" s="110"/>
      <c r="BI439" s="278"/>
      <c r="BJ439" s="279"/>
      <c r="BK439" s="279"/>
      <c r="BL439" s="110"/>
      <c r="BM439" s="278"/>
      <c r="BN439" s="279"/>
      <c r="BO439" s="279"/>
      <c r="BP439" s="110"/>
      <c r="BQ439" s="278"/>
      <c r="BR439" s="279"/>
      <c r="BS439" s="279"/>
      <c r="BT439" s="110"/>
      <c r="BU439" s="278"/>
      <c r="BV439" s="279"/>
      <c r="BW439" s="279"/>
      <c r="BX439" s="110"/>
      <c r="BY439" s="278"/>
      <c r="BZ439" s="279"/>
      <c r="CA439" s="279"/>
      <c r="CB439" s="110"/>
      <c r="CC439" s="278"/>
      <c r="CD439" s="279"/>
      <c r="CE439" s="279"/>
      <c r="CF439" s="110"/>
      <c r="CG439" s="278"/>
      <c r="CH439" s="279"/>
      <c r="CI439" s="279"/>
      <c r="CJ439" s="110"/>
      <c r="CK439" s="278"/>
      <c r="CL439" s="279"/>
      <c r="CM439" s="279"/>
      <c r="CN439" s="110"/>
      <c r="CO439" s="278"/>
      <c r="CP439" s="279"/>
      <c r="CQ439" s="279"/>
      <c r="CR439" s="110"/>
      <c r="CS439" s="278"/>
      <c r="CT439" s="279"/>
      <c r="CU439" s="279"/>
      <c r="CV439" s="110"/>
      <c r="CW439" s="278"/>
      <c r="CX439" s="279"/>
      <c r="CY439" s="279"/>
      <c r="CZ439" s="110"/>
      <c r="DA439" s="278"/>
      <c r="DB439" s="279"/>
      <c r="DC439" s="279"/>
      <c r="DD439" s="110"/>
      <c r="DE439" s="278"/>
      <c r="DF439" s="279"/>
      <c r="DG439" s="279"/>
      <c r="DH439" s="110"/>
      <c r="DI439" s="278"/>
      <c r="DJ439" s="279"/>
      <c r="DK439" s="279"/>
      <c r="DL439" s="110"/>
      <c r="DM439" s="278"/>
      <c r="DN439" s="279"/>
      <c r="DO439" s="279"/>
      <c r="DP439" s="110"/>
      <c r="DQ439" s="278"/>
      <c r="DR439" s="279"/>
      <c r="DS439" s="279"/>
      <c r="DT439" s="110"/>
      <c r="DU439" s="278"/>
      <c r="DV439" s="279"/>
      <c r="DW439" s="279"/>
      <c r="DX439" s="110"/>
      <c r="DY439" s="278"/>
      <c r="DZ439" s="279"/>
      <c r="EA439" s="279"/>
      <c r="EB439" s="110"/>
      <c r="EC439" s="278"/>
      <c r="ED439" s="279"/>
      <c r="EE439" s="279"/>
      <c r="EF439" s="110"/>
      <c r="EG439" s="278"/>
      <c r="EH439" s="279"/>
      <c r="EI439" s="279"/>
      <c r="EJ439" s="110"/>
      <c r="EK439" s="278"/>
      <c r="EL439" s="279"/>
      <c r="EM439" s="279"/>
      <c r="EN439" s="110"/>
      <c r="EO439" s="278"/>
      <c r="EP439" s="279"/>
      <c r="EQ439" s="279"/>
      <c r="ER439" s="110"/>
      <c r="ES439" s="278"/>
      <c r="ET439" s="279"/>
      <c r="EU439" s="279"/>
      <c r="EV439" s="103"/>
      <c r="EW439" s="113"/>
      <c r="EX439" s="114"/>
      <c r="EY439" s="103"/>
      <c r="EZ439" s="103"/>
    </row>
    <row r="440" spans="1:156" ht="6.75" customHeight="1" x14ac:dyDescent="0.2">
      <c r="A440" s="73" t="s">
        <v>8</v>
      </c>
      <c r="B440" s="74"/>
      <c r="C440" s="75" t="s">
        <v>9</v>
      </c>
      <c r="D440" s="74"/>
      <c r="E440" s="76" t="s">
        <v>10</v>
      </c>
      <c r="F440" s="74"/>
      <c r="G440" s="77" t="s">
        <v>11</v>
      </c>
      <c r="I440" s="125" t="s">
        <v>47</v>
      </c>
      <c r="L440" s="340">
        <v>31</v>
      </c>
      <c r="M440" s="341"/>
      <c r="N440" s="341"/>
      <c r="O440" s="341"/>
      <c r="P440" s="110"/>
      <c r="Q440" s="278"/>
      <c r="R440" s="279"/>
      <c r="S440" s="279"/>
      <c r="T440" s="279"/>
      <c r="U440" s="111"/>
      <c r="V440" s="111"/>
      <c r="W440" s="111"/>
      <c r="X440" s="111"/>
      <c r="Y440" s="278"/>
      <c r="Z440" s="279"/>
      <c r="AA440" s="279"/>
      <c r="AB440" s="110"/>
      <c r="AC440" s="278"/>
      <c r="AD440" s="279"/>
      <c r="AE440" s="279"/>
      <c r="AF440" s="110"/>
      <c r="AG440" s="278"/>
      <c r="AH440" s="279"/>
      <c r="AI440" s="279"/>
      <c r="AJ440" s="110"/>
      <c r="AK440" s="278"/>
      <c r="AL440" s="279"/>
      <c r="AM440" s="279"/>
      <c r="AN440" s="110"/>
      <c r="AO440" s="278"/>
      <c r="AP440" s="279"/>
      <c r="AQ440" s="279"/>
      <c r="AR440" s="110"/>
      <c r="AS440" s="278"/>
      <c r="AT440" s="279"/>
      <c r="AU440" s="279"/>
      <c r="AV440" s="110"/>
      <c r="AW440" s="278"/>
      <c r="AX440" s="279"/>
      <c r="AY440" s="279"/>
      <c r="AZ440" s="110"/>
      <c r="BA440" s="278"/>
      <c r="BB440" s="279"/>
      <c r="BC440" s="279"/>
      <c r="BD440" s="110"/>
      <c r="BE440" s="278"/>
      <c r="BF440" s="279"/>
      <c r="BG440" s="279"/>
      <c r="BH440" s="110"/>
      <c r="BI440" s="278"/>
      <c r="BJ440" s="279"/>
      <c r="BK440" s="279"/>
      <c r="BL440" s="110"/>
      <c r="BM440" s="278"/>
      <c r="BN440" s="279"/>
      <c r="BO440" s="279"/>
      <c r="BP440" s="110"/>
      <c r="BQ440" s="278"/>
      <c r="BR440" s="279"/>
      <c r="BS440" s="279"/>
      <c r="BT440" s="110"/>
      <c r="BU440" s="278"/>
      <c r="BV440" s="279"/>
      <c r="BW440" s="279"/>
      <c r="BX440" s="110"/>
      <c r="BY440" s="278"/>
      <c r="BZ440" s="279"/>
      <c r="CA440" s="279"/>
      <c r="CB440" s="110"/>
      <c r="CC440" s="278"/>
      <c r="CD440" s="279"/>
      <c r="CE440" s="279"/>
      <c r="CF440" s="110"/>
      <c r="CG440" s="278"/>
      <c r="CH440" s="279"/>
      <c r="CI440" s="279"/>
      <c r="CJ440" s="110"/>
      <c r="CK440" s="278"/>
      <c r="CL440" s="279"/>
      <c r="CM440" s="279"/>
      <c r="CN440" s="110"/>
      <c r="CO440" s="278"/>
      <c r="CP440" s="279"/>
      <c r="CQ440" s="279"/>
      <c r="CR440" s="110"/>
      <c r="CS440" s="278"/>
      <c r="CT440" s="279"/>
      <c r="CU440" s="279"/>
      <c r="CV440" s="110"/>
      <c r="CW440" s="278"/>
      <c r="CX440" s="279"/>
      <c r="CY440" s="279"/>
      <c r="CZ440" s="110"/>
      <c r="DA440" s="278"/>
      <c r="DB440" s="279"/>
      <c r="DC440" s="279"/>
      <c r="DD440" s="110"/>
      <c r="DE440" s="278"/>
      <c r="DF440" s="279"/>
      <c r="DG440" s="279"/>
      <c r="DH440" s="110"/>
      <c r="DI440" s="278"/>
      <c r="DJ440" s="279"/>
      <c r="DK440" s="279"/>
      <c r="DL440" s="110"/>
      <c r="DM440" s="278"/>
      <c r="DN440" s="279"/>
      <c r="DO440" s="279"/>
      <c r="DP440" s="110"/>
      <c r="DQ440" s="278"/>
      <c r="DR440" s="279"/>
      <c r="DS440" s="279"/>
      <c r="DT440" s="110"/>
      <c r="DU440" s="278"/>
      <c r="DV440" s="279"/>
      <c r="DW440" s="279"/>
      <c r="DX440" s="110"/>
      <c r="DY440" s="278"/>
      <c r="DZ440" s="279"/>
      <c r="EA440" s="279"/>
      <c r="EB440" s="110"/>
      <c r="EC440" s="278"/>
      <c r="ED440" s="279"/>
      <c r="EE440" s="279"/>
      <c r="EF440" s="110"/>
      <c r="EG440" s="278"/>
      <c r="EH440" s="279"/>
      <c r="EI440" s="279"/>
      <c r="EJ440" s="110"/>
      <c r="EK440" s="278"/>
      <c r="EL440" s="279"/>
      <c r="EM440" s="279"/>
      <c r="EN440" s="110"/>
      <c r="EO440" s="278"/>
      <c r="EP440" s="279"/>
      <c r="EQ440" s="279"/>
      <c r="ER440" s="110"/>
      <c r="ES440" s="278"/>
      <c r="ET440" s="279"/>
      <c r="EU440" s="279"/>
      <c r="EV440" s="103"/>
      <c r="EW440" s="113"/>
      <c r="EX440" s="114"/>
      <c r="EY440" s="103"/>
      <c r="EZ440" s="103"/>
    </row>
    <row r="441" spans="1:156" ht="6.75" customHeight="1" x14ac:dyDescent="0.2">
      <c r="A441" s="73" t="s">
        <v>8</v>
      </c>
      <c r="B441" s="74"/>
      <c r="C441" s="75" t="s">
        <v>9</v>
      </c>
      <c r="D441" s="74"/>
      <c r="E441" s="76" t="s">
        <v>10</v>
      </c>
      <c r="F441" s="74"/>
      <c r="G441" s="77" t="s">
        <v>11</v>
      </c>
      <c r="I441" s="125" t="s">
        <v>47</v>
      </c>
      <c r="L441" s="340">
        <v>32</v>
      </c>
      <c r="M441" s="341"/>
      <c r="N441" s="341"/>
      <c r="O441" s="341"/>
      <c r="P441" s="110"/>
      <c r="Q441" s="278"/>
      <c r="R441" s="279"/>
      <c r="S441" s="279"/>
      <c r="T441" s="279"/>
      <c r="U441" s="111"/>
      <c r="V441" s="111"/>
      <c r="W441" s="111"/>
      <c r="X441" s="111"/>
      <c r="Y441" s="278"/>
      <c r="Z441" s="279"/>
      <c r="AA441" s="279"/>
      <c r="AB441" s="110"/>
      <c r="AC441" s="278"/>
      <c r="AD441" s="279"/>
      <c r="AE441" s="279"/>
      <c r="AF441" s="110"/>
      <c r="AG441" s="278"/>
      <c r="AH441" s="279"/>
      <c r="AI441" s="279"/>
      <c r="AJ441" s="110"/>
      <c r="AK441" s="278"/>
      <c r="AL441" s="279"/>
      <c r="AM441" s="279"/>
      <c r="AN441" s="110"/>
      <c r="AO441" s="278"/>
      <c r="AP441" s="279"/>
      <c r="AQ441" s="279"/>
      <c r="AR441" s="110"/>
      <c r="AS441" s="278"/>
      <c r="AT441" s="279"/>
      <c r="AU441" s="279"/>
      <c r="AV441" s="110"/>
      <c r="AW441" s="278"/>
      <c r="AX441" s="279"/>
      <c r="AY441" s="279"/>
      <c r="AZ441" s="110"/>
      <c r="BA441" s="278"/>
      <c r="BB441" s="279"/>
      <c r="BC441" s="279"/>
      <c r="BD441" s="110"/>
      <c r="BE441" s="278"/>
      <c r="BF441" s="279"/>
      <c r="BG441" s="279"/>
      <c r="BH441" s="110"/>
      <c r="BI441" s="278"/>
      <c r="BJ441" s="279"/>
      <c r="BK441" s="279"/>
      <c r="BL441" s="110"/>
      <c r="BM441" s="278"/>
      <c r="BN441" s="279"/>
      <c r="BO441" s="279"/>
      <c r="BP441" s="110"/>
      <c r="BQ441" s="278"/>
      <c r="BR441" s="279"/>
      <c r="BS441" s="279"/>
      <c r="BT441" s="110"/>
      <c r="BU441" s="278"/>
      <c r="BV441" s="279"/>
      <c r="BW441" s="279"/>
      <c r="BX441" s="110"/>
      <c r="BY441" s="278"/>
      <c r="BZ441" s="279"/>
      <c r="CA441" s="279"/>
      <c r="CB441" s="110"/>
      <c r="CC441" s="278"/>
      <c r="CD441" s="279"/>
      <c r="CE441" s="279"/>
      <c r="CF441" s="110"/>
      <c r="CG441" s="278"/>
      <c r="CH441" s="279"/>
      <c r="CI441" s="279"/>
      <c r="CJ441" s="110"/>
      <c r="CK441" s="278"/>
      <c r="CL441" s="279"/>
      <c r="CM441" s="279"/>
      <c r="CN441" s="110"/>
      <c r="CO441" s="278"/>
      <c r="CP441" s="279"/>
      <c r="CQ441" s="279"/>
      <c r="CR441" s="110"/>
      <c r="CS441" s="278"/>
      <c r="CT441" s="279"/>
      <c r="CU441" s="279"/>
      <c r="CV441" s="110"/>
      <c r="CW441" s="278"/>
      <c r="CX441" s="279"/>
      <c r="CY441" s="279"/>
      <c r="CZ441" s="110"/>
      <c r="DA441" s="278"/>
      <c r="DB441" s="279"/>
      <c r="DC441" s="279"/>
      <c r="DD441" s="110"/>
      <c r="DE441" s="278"/>
      <c r="DF441" s="279"/>
      <c r="DG441" s="279"/>
      <c r="DH441" s="110"/>
      <c r="DI441" s="278"/>
      <c r="DJ441" s="279"/>
      <c r="DK441" s="279"/>
      <c r="DL441" s="110"/>
      <c r="DM441" s="278"/>
      <c r="DN441" s="279"/>
      <c r="DO441" s="279"/>
      <c r="DP441" s="110"/>
      <c r="DQ441" s="278"/>
      <c r="DR441" s="279"/>
      <c r="DS441" s="279"/>
      <c r="DT441" s="110"/>
      <c r="DU441" s="278"/>
      <c r="DV441" s="279"/>
      <c r="DW441" s="279"/>
      <c r="DX441" s="110"/>
      <c r="DY441" s="278"/>
      <c r="DZ441" s="279"/>
      <c r="EA441" s="279"/>
      <c r="EB441" s="110"/>
      <c r="EC441" s="278"/>
      <c r="ED441" s="279"/>
      <c r="EE441" s="279"/>
      <c r="EF441" s="110"/>
      <c r="EG441" s="278"/>
      <c r="EH441" s="279"/>
      <c r="EI441" s="279"/>
      <c r="EJ441" s="110"/>
      <c r="EK441" s="278"/>
      <c r="EL441" s="279"/>
      <c r="EM441" s="279"/>
      <c r="EN441" s="110"/>
      <c r="EO441" s="278"/>
      <c r="EP441" s="279"/>
      <c r="EQ441" s="279"/>
      <c r="ER441" s="110"/>
      <c r="ES441" s="278"/>
      <c r="ET441" s="279"/>
      <c r="EU441" s="279"/>
      <c r="EV441" s="103"/>
      <c r="EW441" s="113"/>
      <c r="EX441" s="114"/>
      <c r="EY441" s="103"/>
      <c r="EZ441" s="103"/>
    </row>
    <row r="442" spans="1:156" ht="6.75" customHeight="1" x14ac:dyDescent="0.2">
      <c r="A442" s="73" t="s">
        <v>8</v>
      </c>
      <c r="B442" s="74"/>
      <c r="C442" s="75" t="s">
        <v>9</v>
      </c>
      <c r="D442" s="74"/>
      <c r="E442" s="76" t="s">
        <v>10</v>
      </c>
      <c r="F442" s="74"/>
      <c r="G442" s="77" t="s">
        <v>11</v>
      </c>
      <c r="I442" s="125" t="s">
        <v>47</v>
      </c>
      <c r="L442" s="340">
        <v>33</v>
      </c>
      <c r="M442" s="341"/>
      <c r="N442" s="341"/>
      <c r="O442" s="341"/>
      <c r="P442" s="110"/>
      <c r="Q442" s="278"/>
      <c r="R442" s="279"/>
      <c r="S442" s="279"/>
      <c r="T442" s="279"/>
      <c r="U442" s="111"/>
      <c r="V442" s="111"/>
      <c r="W442" s="111"/>
      <c r="X442" s="111"/>
      <c r="Y442" s="278"/>
      <c r="Z442" s="279"/>
      <c r="AA442" s="279"/>
      <c r="AB442" s="110"/>
      <c r="AC442" s="278"/>
      <c r="AD442" s="279"/>
      <c r="AE442" s="279"/>
      <c r="AF442" s="110"/>
      <c r="AG442" s="278"/>
      <c r="AH442" s="279"/>
      <c r="AI442" s="279"/>
      <c r="AJ442" s="110"/>
      <c r="AK442" s="278"/>
      <c r="AL442" s="279"/>
      <c r="AM442" s="279"/>
      <c r="AN442" s="110"/>
      <c r="AO442" s="278"/>
      <c r="AP442" s="279"/>
      <c r="AQ442" s="279"/>
      <c r="AR442" s="110"/>
      <c r="AS442" s="278"/>
      <c r="AT442" s="279"/>
      <c r="AU442" s="279"/>
      <c r="AV442" s="110"/>
      <c r="AW442" s="278"/>
      <c r="AX442" s="279"/>
      <c r="AY442" s="279"/>
      <c r="AZ442" s="110"/>
      <c r="BA442" s="278"/>
      <c r="BB442" s="279"/>
      <c r="BC442" s="279"/>
      <c r="BD442" s="110"/>
      <c r="BE442" s="278"/>
      <c r="BF442" s="279"/>
      <c r="BG442" s="279"/>
      <c r="BH442" s="110"/>
      <c r="BI442" s="278"/>
      <c r="BJ442" s="279"/>
      <c r="BK442" s="279"/>
      <c r="BL442" s="110"/>
      <c r="BM442" s="278"/>
      <c r="BN442" s="279"/>
      <c r="BO442" s="279"/>
      <c r="BP442" s="110"/>
      <c r="BQ442" s="278"/>
      <c r="BR442" s="279"/>
      <c r="BS442" s="279"/>
      <c r="BT442" s="110"/>
      <c r="BU442" s="278"/>
      <c r="BV442" s="279"/>
      <c r="BW442" s="279"/>
      <c r="BX442" s="110"/>
      <c r="BY442" s="278"/>
      <c r="BZ442" s="279"/>
      <c r="CA442" s="279"/>
      <c r="CB442" s="110"/>
      <c r="CC442" s="278"/>
      <c r="CD442" s="279"/>
      <c r="CE442" s="279"/>
      <c r="CF442" s="110"/>
      <c r="CG442" s="278"/>
      <c r="CH442" s="279"/>
      <c r="CI442" s="279"/>
      <c r="CJ442" s="110"/>
      <c r="CK442" s="278"/>
      <c r="CL442" s="279"/>
      <c r="CM442" s="279"/>
      <c r="CN442" s="110"/>
      <c r="CO442" s="278"/>
      <c r="CP442" s="279"/>
      <c r="CQ442" s="279"/>
      <c r="CR442" s="110"/>
      <c r="CS442" s="278"/>
      <c r="CT442" s="279"/>
      <c r="CU442" s="279"/>
      <c r="CV442" s="110"/>
      <c r="CW442" s="278"/>
      <c r="CX442" s="279"/>
      <c r="CY442" s="279"/>
      <c r="CZ442" s="110"/>
      <c r="DA442" s="278"/>
      <c r="DB442" s="279"/>
      <c r="DC442" s="279"/>
      <c r="DD442" s="110"/>
      <c r="DE442" s="278"/>
      <c r="DF442" s="279"/>
      <c r="DG442" s="279"/>
      <c r="DH442" s="110"/>
      <c r="DI442" s="278"/>
      <c r="DJ442" s="279"/>
      <c r="DK442" s="279"/>
      <c r="DL442" s="110"/>
      <c r="DM442" s="278"/>
      <c r="DN442" s="279"/>
      <c r="DO442" s="279"/>
      <c r="DP442" s="110"/>
      <c r="DQ442" s="278"/>
      <c r="DR442" s="279"/>
      <c r="DS442" s="279"/>
      <c r="DT442" s="110"/>
      <c r="DU442" s="278"/>
      <c r="DV442" s="279"/>
      <c r="DW442" s="279"/>
      <c r="DX442" s="110"/>
      <c r="DY442" s="278"/>
      <c r="DZ442" s="279"/>
      <c r="EA442" s="279"/>
      <c r="EB442" s="110"/>
      <c r="EC442" s="278"/>
      <c r="ED442" s="279"/>
      <c r="EE442" s="279"/>
      <c r="EF442" s="110"/>
      <c r="EG442" s="278"/>
      <c r="EH442" s="279"/>
      <c r="EI442" s="279"/>
      <c r="EJ442" s="110"/>
      <c r="EK442" s="278"/>
      <c r="EL442" s="279"/>
      <c r="EM442" s="279"/>
      <c r="EN442" s="110"/>
      <c r="EO442" s="278"/>
      <c r="EP442" s="279"/>
      <c r="EQ442" s="279"/>
      <c r="ER442" s="110"/>
      <c r="ES442" s="278"/>
      <c r="ET442" s="279"/>
      <c r="EU442" s="279"/>
      <c r="EV442" s="103"/>
      <c r="EW442" s="113"/>
      <c r="EX442" s="114"/>
      <c r="EY442" s="103"/>
      <c r="EZ442" s="103"/>
    </row>
    <row r="443" spans="1:156" ht="6.75" customHeight="1" x14ac:dyDescent="0.2">
      <c r="A443" s="73" t="s">
        <v>8</v>
      </c>
      <c r="B443" s="74"/>
      <c r="C443" s="75" t="s">
        <v>9</v>
      </c>
      <c r="D443" s="74"/>
      <c r="E443" s="76" t="s">
        <v>10</v>
      </c>
      <c r="F443" s="74"/>
      <c r="G443" s="77" t="s">
        <v>11</v>
      </c>
      <c r="I443" s="125" t="s">
        <v>47</v>
      </c>
      <c r="L443" s="340">
        <v>34</v>
      </c>
      <c r="M443" s="341"/>
      <c r="N443" s="341"/>
      <c r="O443" s="341"/>
      <c r="P443" s="110"/>
      <c r="Q443" s="278"/>
      <c r="R443" s="279"/>
      <c r="S443" s="279"/>
      <c r="T443" s="279"/>
      <c r="U443" s="111"/>
      <c r="V443" s="111"/>
      <c r="W443" s="111"/>
      <c r="X443" s="111"/>
      <c r="Y443" s="278"/>
      <c r="Z443" s="279"/>
      <c r="AA443" s="279"/>
      <c r="AB443" s="110"/>
      <c r="AC443" s="278"/>
      <c r="AD443" s="279"/>
      <c r="AE443" s="279"/>
      <c r="AF443" s="110"/>
      <c r="AG443" s="278"/>
      <c r="AH443" s="279"/>
      <c r="AI443" s="279"/>
      <c r="AJ443" s="110"/>
      <c r="AK443" s="278"/>
      <c r="AL443" s="279"/>
      <c r="AM443" s="279"/>
      <c r="AN443" s="110"/>
      <c r="AO443" s="278"/>
      <c r="AP443" s="279"/>
      <c r="AQ443" s="279"/>
      <c r="AR443" s="110"/>
      <c r="AS443" s="278"/>
      <c r="AT443" s="279"/>
      <c r="AU443" s="279"/>
      <c r="AV443" s="110"/>
      <c r="AW443" s="278"/>
      <c r="AX443" s="279"/>
      <c r="AY443" s="279"/>
      <c r="AZ443" s="110"/>
      <c r="BA443" s="278"/>
      <c r="BB443" s="279"/>
      <c r="BC443" s="279"/>
      <c r="BD443" s="110"/>
      <c r="BE443" s="278"/>
      <c r="BF443" s="279"/>
      <c r="BG443" s="279"/>
      <c r="BH443" s="110"/>
      <c r="BI443" s="278"/>
      <c r="BJ443" s="279"/>
      <c r="BK443" s="279"/>
      <c r="BL443" s="110"/>
      <c r="BM443" s="278"/>
      <c r="BN443" s="279"/>
      <c r="BO443" s="279"/>
      <c r="BP443" s="110"/>
      <c r="BQ443" s="278"/>
      <c r="BR443" s="279"/>
      <c r="BS443" s="279"/>
      <c r="BT443" s="110"/>
      <c r="BU443" s="278"/>
      <c r="BV443" s="279"/>
      <c r="BW443" s="279"/>
      <c r="BX443" s="110"/>
      <c r="BY443" s="278"/>
      <c r="BZ443" s="279"/>
      <c r="CA443" s="279"/>
      <c r="CB443" s="110"/>
      <c r="CC443" s="278"/>
      <c r="CD443" s="279"/>
      <c r="CE443" s="279"/>
      <c r="CF443" s="110"/>
      <c r="CG443" s="278"/>
      <c r="CH443" s="279"/>
      <c r="CI443" s="279"/>
      <c r="CJ443" s="110"/>
      <c r="CK443" s="278"/>
      <c r="CL443" s="279"/>
      <c r="CM443" s="279"/>
      <c r="CN443" s="110"/>
      <c r="CO443" s="278"/>
      <c r="CP443" s="279"/>
      <c r="CQ443" s="279"/>
      <c r="CR443" s="110"/>
      <c r="CS443" s="278"/>
      <c r="CT443" s="279"/>
      <c r="CU443" s="279"/>
      <c r="CV443" s="110"/>
      <c r="CW443" s="278"/>
      <c r="CX443" s="279"/>
      <c r="CY443" s="279"/>
      <c r="CZ443" s="110"/>
      <c r="DA443" s="278"/>
      <c r="DB443" s="279"/>
      <c r="DC443" s="279"/>
      <c r="DD443" s="110"/>
      <c r="DE443" s="278"/>
      <c r="DF443" s="279"/>
      <c r="DG443" s="279"/>
      <c r="DH443" s="110"/>
      <c r="DI443" s="278"/>
      <c r="DJ443" s="279"/>
      <c r="DK443" s="279"/>
      <c r="DL443" s="110"/>
      <c r="DM443" s="278"/>
      <c r="DN443" s="279"/>
      <c r="DO443" s="279"/>
      <c r="DP443" s="110"/>
      <c r="DQ443" s="278"/>
      <c r="DR443" s="279"/>
      <c r="DS443" s="279"/>
      <c r="DT443" s="110"/>
      <c r="DU443" s="278"/>
      <c r="DV443" s="279"/>
      <c r="DW443" s="279"/>
      <c r="DX443" s="110"/>
      <c r="DY443" s="278"/>
      <c r="DZ443" s="279"/>
      <c r="EA443" s="279"/>
      <c r="EB443" s="110"/>
      <c r="EC443" s="278"/>
      <c r="ED443" s="279"/>
      <c r="EE443" s="279"/>
      <c r="EF443" s="110"/>
      <c r="EG443" s="278"/>
      <c r="EH443" s="279"/>
      <c r="EI443" s="279"/>
      <c r="EJ443" s="110"/>
      <c r="EK443" s="278"/>
      <c r="EL443" s="279"/>
      <c r="EM443" s="279"/>
      <c r="EN443" s="110"/>
      <c r="EO443" s="278"/>
      <c r="EP443" s="279"/>
      <c r="EQ443" s="279"/>
      <c r="ER443" s="110"/>
      <c r="ES443" s="278"/>
      <c r="ET443" s="279"/>
      <c r="EU443" s="279"/>
      <c r="EV443" s="103"/>
      <c r="EW443" s="113"/>
      <c r="EX443" s="114"/>
      <c r="EY443" s="103"/>
      <c r="EZ443" s="103"/>
    </row>
    <row r="444" spans="1:156" ht="6.75" customHeight="1" x14ac:dyDescent="0.2">
      <c r="A444" s="73" t="s">
        <v>8</v>
      </c>
      <c r="B444" s="74"/>
      <c r="C444" s="75" t="s">
        <v>9</v>
      </c>
      <c r="D444" s="74"/>
      <c r="E444" s="76" t="s">
        <v>10</v>
      </c>
      <c r="F444" s="74"/>
      <c r="G444" s="77" t="s">
        <v>11</v>
      </c>
      <c r="I444" s="125" t="s">
        <v>47</v>
      </c>
      <c r="L444" s="340">
        <v>35</v>
      </c>
      <c r="M444" s="341"/>
      <c r="N444" s="341"/>
      <c r="O444" s="341"/>
      <c r="P444" s="110"/>
      <c r="Q444" s="278"/>
      <c r="R444" s="279"/>
      <c r="S444" s="279"/>
      <c r="T444" s="279"/>
      <c r="U444" s="111"/>
      <c r="V444" s="111"/>
      <c r="W444" s="111"/>
      <c r="X444" s="111"/>
      <c r="Y444" s="278"/>
      <c r="Z444" s="279"/>
      <c r="AA444" s="279"/>
      <c r="AB444" s="110"/>
      <c r="AC444" s="278"/>
      <c r="AD444" s="279"/>
      <c r="AE444" s="279"/>
      <c r="AF444" s="110"/>
      <c r="AG444" s="278"/>
      <c r="AH444" s="279"/>
      <c r="AI444" s="279"/>
      <c r="AJ444" s="110"/>
      <c r="AK444" s="278"/>
      <c r="AL444" s="279"/>
      <c r="AM444" s="279"/>
      <c r="AN444" s="110"/>
      <c r="AO444" s="278"/>
      <c r="AP444" s="279"/>
      <c r="AQ444" s="279"/>
      <c r="AR444" s="110"/>
      <c r="AS444" s="278"/>
      <c r="AT444" s="279"/>
      <c r="AU444" s="279"/>
      <c r="AV444" s="110"/>
      <c r="AW444" s="278"/>
      <c r="AX444" s="279"/>
      <c r="AY444" s="279"/>
      <c r="AZ444" s="110"/>
      <c r="BA444" s="278"/>
      <c r="BB444" s="279"/>
      <c r="BC444" s="279"/>
      <c r="BD444" s="110"/>
      <c r="BE444" s="278"/>
      <c r="BF444" s="279"/>
      <c r="BG444" s="279"/>
      <c r="BH444" s="110"/>
      <c r="BI444" s="278"/>
      <c r="BJ444" s="279"/>
      <c r="BK444" s="279"/>
      <c r="BL444" s="110"/>
      <c r="BM444" s="278"/>
      <c r="BN444" s="279"/>
      <c r="BO444" s="279"/>
      <c r="BP444" s="110"/>
      <c r="BQ444" s="278"/>
      <c r="BR444" s="279"/>
      <c r="BS444" s="279"/>
      <c r="BT444" s="110"/>
      <c r="BU444" s="278"/>
      <c r="BV444" s="279"/>
      <c r="BW444" s="279"/>
      <c r="BX444" s="110"/>
      <c r="BY444" s="278"/>
      <c r="BZ444" s="279"/>
      <c r="CA444" s="279"/>
      <c r="CB444" s="110"/>
      <c r="CC444" s="278"/>
      <c r="CD444" s="279"/>
      <c r="CE444" s="279"/>
      <c r="CF444" s="110"/>
      <c r="CG444" s="278"/>
      <c r="CH444" s="279"/>
      <c r="CI444" s="279"/>
      <c r="CJ444" s="110"/>
      <c r="CK444" s="278"/>
      <c r="CL444" s="279"/>
      <c r="CM444" s="279"/>
      <c r="CN444" s="110"/>
      <c r="CO444" s="278"/>
      <c r="CP444" s="279"/>
      <c r="CQ444" s="279"/>
      <c r="CR444" s="110"/>
      <c r="CS444" s="278"/>
      <c r="CT444" s="279"/>
      <c r="CU444" s="279"/>
      <c r="CV444" s="110"/>
      <c r="CW444" s="278"/>
      <c r="CX444" s="279"/>
      <c r="CY444" s="279"/>
      <c r="CZ444" s="110"/>
      <c r="DA444" s="278"/>
      <c r="DB444" s="279"/>
      <c r="DC444" s="279"/>
      <c r="DD444" s="110"/>
      <c r="DE444" s="278"/>
      <c r="DF444" s="279"/>
      <c r="DG444" s="279"/>
      <c r="DH444" s="110"/>
      <c r="DI444" s="278"/>
      <c r="DJ444" s="279"/>
      <c r="DK444" s="279"/>
      <c r="DL444" s="110"/>
      <c r="DM444" s="278"/>
      <c r="DN444" s="279"/>
      <c r="DO444" s="279"/>
      <c r="DP444" s="110"/>
      <c r="DQ444" s="278"/>
      <c r="DR444" s="279"/>
      <c r="DS444" s="279"/>
      <c r="DT444" s="110"/>
      <c r="DU444" s="278"/>
      <c r="DV444" s="279"/>
      <c r="DW444" s="279"/>
      <c r="DX444" s="110"/>
      <c r="DY444" s="278"/>
      <c r="DZ444" s="279"/>
      <c r="EA444" s="279"/>
      <c r="EB444" s="110"/>
      <c r="EC444" s="278"/>
      <c r="ED444" s="279"/>
      <c r="EE444" s="279"/>
      <c r="EF444" s="110"/>
      <c r="EG444" s="278"/>
      <c r="EH444" s="279"/>
      <c r="EI444" s="279"/>
      <c r="EJ444" s="110"/>
      <c r="EK444" s="278"/>
      <c r="EL444" s="279"/>
      <c r="EM444" s="279"/>
      <c r="EN444" s="110"/>
      <c r="EO444" s="278"/>
      <c r="EP444" s="279"/>
      <c r="EQ444" s="279"/>
      <c r="ER444" s="110"/>
      <c r="ES444" s="278"/>
      <c r="ET444" s="279"/>
      <c r="EU444" s="279"/>
      <c r="EV444" s="103"/>
      <c r="EW444" s="113"/>
      <c r="EX444" s="114"/>
      <c r="EY444" s="103"/>
      <c r="EZ444" s="103"/>
    </row>
    <row r="445" spans="1:156" ht="6.75" customHeight="1" x14ac:dyDescent="0.2">
      <c r="A445" s="73" t="s">
        <v>8</v>
      </c>
      <c r="B445" s="74"/>
      <c r="C445" s="75" t="s">
        <v>9</v>
      </c>
      <c r="D445" s="74"/>
      <c r="E445" s="76" t="s">
        <v>10</v>
      </c>
      <c r="F445" s="74"/>
      <c r="G445" s="77" t="s">
        <v>11</v>
      </c>
      <c r="I445" s="125" t="s">
        <v>47</v>
      </c>
      <c r="L445" s="340">
        <v>36</v>
      </c>
      <c r="M445" s="341"/>
      <c r="N445" s="341"/>
      <c r="O445" s="341"/>
      <c r="P445" s="110"/>
      <c r="Q445" s="278"/>
      <c r="R445" s="279"/>
      <c r="S445" s="279"/>
      <c r="T445" s="279"/>
      <c r="U445" s="111"/>
      <c r="V445" s="111"/>
      <c r="W445" s="111"/>
      <c r="X445" s="111"/>
      <c r="Y445" s="278"/>
      <c r="Z445" s="279"/>
      <c r="AA445" s="279"/>
      <c r="AB445" s="110"/>
      <c r="AC445" s="278"/>
      <c r="AD445" s="279"/>
      <c r="AE445" s="279"/>
      <c r="AF445" s="110"/>
      <c r="AG445" s="278"/>
      <c r="AH445" s="279"/>
      <c r="AI445" s="279"/>
      <c r="AJ445" s="110"/>
      <c r="AK445" s="278"/>
      <c r="AL445" s="279"/>
      <c r="AM445" s="279"/>
      <c r="AN445" s="110"/>
      <c r="AO445" s="278"/>
      <c r="AP445" s="279"/>
      <c r="AQ445" s="279"/>
      <c r="AR445" s="110"/>
      <c r="AS445" s="278"/>
      <c r="AT445" s="279"/>
      <c r="AU445" s="279"/>
      <c r="AV445" s="110"/>
      <c r="AW445" s="278"/>
      <c r="AX445" s="279"/>
      <c r="AY445" s="279"/>
      <c r="AZ445" s="110"/>
      <c r="BA445" s="278"/>
      <c r="BB445" s="279"/>
      <c r="BC445" s="279"/>
      <c r="BD445" s="110"/>
      <c r="BE445" s="278"/>
      <c r="BF445" s="279"/>
      <c r="BG445" s="279"/>
      <c r="BH445" s="110"/>
      <c r="BI445" s="278"/>
      <c r="BJ445" s="279"/>
      <c r="BK445" s="279"/>
      <c r="BL445" s="110"/>
      <c r="BM445" s="278"/>
      <c r="BN445" s="279"/>
      <c r="BO445" s="279"/>
      <c r="BP445" s="110"/>
      <c r="BQ445" s="278"/>
      <c r="BR445" s="279"/>
      <c r="BS445" s="279"/>
      <c r="BT445" s="110"/>
      <c r="BU445" s="278"/>
      <c r="BV445" s="279"/>
      <c r="BW445" s="279"/>
      <c r="BX445" s="110"/>
      <c r="BY445" s="278"/>
      <c r="BZ445" s="279"/>
      <c r="CA445" s="279"/>
      <c r="CB445" s="110"/>
      <c r="CC445" s="278"/>
      <c r="CD445" s="279"/>
      <c r="CE445" s="279"/>
      <c r="CF445" s="110"/>
      <c r="CG445" s="278"/>
      <c r="CH445" s="279"/>
      <c r="CI445" s="279"/>
      <c r="CJ445" s="110"/>
      <c r="CK445" s="278"/>
      <c r="CL445" s="279"/>
      <c r="CM445" s="279"/>
      <c r="CN445" s="110"/>
      <c r="CO445" s="278"/>
      <c r="CP445" s="279"/>
      <c r="CQ445" s="279"/>
      <c r="CR445" s="110"/>
      <c r="CS445" s="278"/>
      <c r="CT445" s="279"/>
      <c r="CU445" s="279"/>
      <c r="CV445" s="110"/>
      <c r="CW445" s="278"/>
      <c r="CX445" s="279"/>
      <c r="CY445" s="279"/>
      <c r="CZ445" s="110"/>
      <c r="DA445" s="278"/>
      <c r="DB445" s="279"/>
      <c r="DC445" s="279"/>
      <c r="DD445" s="110"/>
      <c r="DE445" s="278"/>
      <c r="DF445" s="279"/>
      <c r="DG445" s="279"/>
      <c r="DH445" s="110"/>
      <c r="DI445" s="278"/>
      <c r="DJ445" s="279"/>
      <c r="DK445" s="279"/>
      <c r="DL445" s="110"/>
      <c r="DM445" s="278"/>
      <c r="DN445" s="279"/>
      <c r="DO445" s="279"/>
      <c r="DP445" s="110"/>
      <c r="DQ445" s="278"/>
      <c r="DR445" s="279"/>
      <c r="DS445" s="279"/>
      <c r="DT445" s="110"/>
      <c r="DU445" s="278"/>
      <c r="DV445" s="279"/>
      <c r="DW445" s="279"/>
      <c r="DX445" s="110"/>
      <c r="DY445" s="278"/>
      <c r="DZ445" s="279"/>
      <c r="EA445" s="279"/>
      <c r="EB445" s="110"/>
      <c r="EC445" s="278"/>
      <c r="ED445" s="279"/>
      <c r="EE445" s="279"/>
      <c r="EF445" s="110"/>
      <c r="EG445" s="278"/>
      <c r="EH445" s="279"/>
      <c r="EI445" s="279"/>
      <c r="EJ445" s="110"/>
      <c r="EK445" s="278"/>
      <c r="EL445" s="279"/>
      <c r="EM445" s="279"/>
      <c r="EN445" s="110"/>
      <c r="EO445" s="278"/>
      <c r="EP445" s="279"/>
      <c r="EQ445" s="279"/>
      <c r="ER445" s="110"/>
      <c r="ES445" s="278"/>
      <c r="ET445" s="279"/>
      <c r="EU445" s="279"/>
      <c r="EV445" s="103"/>
      <c r="EW445" s="113"/>
      <c r="EX445" s="114"/>
      <c r="EY445" s="103"/>
      <c r="EZ445" s="103"/>
    </row>
    <row r="446" spans="1:156" ht="6.75" customHeight="1" x14ac:dyDescent="0.2">
      <c r="A446" s="73" t="s">
        <v>8</v>
      </c>
      <c r="B446" s="74"/>
      <c r="C446" s="75" t="s">
        <v>9</v>
      </c>
      <c r="D446" s="74"/>
      <c r="E446" s="76" t="s">
        <v>10</v>
      </c>
      <c r="F446" s="74"/>
      <c r="G446" s="77" t="s">
        <v>11</v>
      </c>
      <c r="I446" s="125" t="s">
        <v>47</v>
      </c>
      <c r="L446" s="340">
        <v>37</v>
      </c>
      <c r="M446" s="341"/>
      <c r="N446" s="341"/>
      <c r="O446" s="341"/>
      <c r="P446" s="110"/>
      <c r="Q446" s="278"/>
      <c r="R446" s="279"/>
      <c r="S446" s="279"/>
      <c r="T446" s="279"/>
      <c r="U446" s="111"/>
      <c r="V446" s="111"/>
      <c r="W446" s="111"/>
      <c r="X446" s="111"/>
      <c r="Y446" s="278"/>
      <c r="Z446" s="279"/>
      <c r="AA446" s="279"/>
      <c r="AB446" s="110"/>
      <c r="AC446" s="278"/>
      <c r="AD446" s="279"/>
      <c r="AE446" s="279"/>
      <c r="AF446" s="110"/>
      <c r="AG446" s="278"/>
      <c r="AH446" s="279"/>
      <c r="AI446" s="279"/>
      <c r="AJ446" s="110"/>
      <c r="AK446" s="278"/>
      <c r="AL446" s="279"/>
      <c r="AM446" s="279"/>
      <c r="AN446" s="110"/>
      <c r="AO446" s="278"/>
      <c r="AP446" s="279"/>
      <c r="AQ446" s="279"/>
      <c r="AR446" s="110"/>
      <c r="AS446" s="278"/>
      <c r="AT446" s="279"/>
      <c r="AU446" s="279"/>
      <c r="AV446" s="110"/>
      <c r="AW446" s="278"/>
      <c r="AX446" s="279"/>
      <c r="AY446" s="279"/>
      <c r="AZ446" s="110"/>
      <c r="BA446" s="278"/>
      <c r="BB446" s="279"/>
      <c r="BC446" s="279"/>
      <c r="BD446" s="110"/>
      <c r="BE446" s="278"/>
      <c r="BF446" s="279"/>
      <c r="BG446" s="279"/>
      <c r="BH446" s="110"/>
      <c r="BI446" s="278"/>
      <c r="BJ446" s="279"/>
      <c r="BK446" s="279"/>
      <c r="BL446" s="110"/>
      <c r="BM446" s="278"/>
      <c r="BN446" s="279"/>
      <c r="BO446" s="279"/>
      <c r="BP446" s="110"/>
      <c r="BQ446" s="278"/>
      <c r="BR446" s="279"/>
      <c r="BS446" s="279"/>
      <c r="BT446" s="110"/>
      <c r="BU446" s="278"/>
      <c r="BV446" s="279"/>
      <c r="BW446" s="279"/>
      <c r="BX446" s="110"/>
      <c r="BY446" s="278"/>
      <c r="BZ446" s="279"/>
      <c r="CA446" s="279"/>
      <c r="CB446" s="110"/>
      <c r="CC446" s="278"/>
      <c r="CD446" s="279"/>
      <c r="CE446" s="279"/>
      <c r="CF446" s="110"/>
      <c r="CG446" s="278"/>
      <c r="CH446" s="279"/>
      <c r="CI446" s="279"/>
      <c r="CJ446" s="110"/>
      <c r="CK446" s="278"/>
      <c r="CL446" s="279"/>
      <c r="CM446" s="279"/>
      <c r="CN446" s="110"/>
      <c r="CO446" s="278"/>
      <c r="CP446" s="279"/>
      <c r="CQ446" s="279"/>
      <c r="CR446" s="110"/>
      <c r="CS446" s="278"/>
      <c r="CT446" s="279"/>
      <c r="CU446" s="279"/>
      <c r="CV446" s="110"/>
      <c r="CW446" s="278"/>
      <c r="CX446" s="279"/>
      <c r="CY446" s="279"/>
      <c r="CZ446" s="110"/>
      <c r="DA446" s="278"/>
      <c r="DB446" s="279"/>
      <c r="DC446" s="279"/>
      <c r="DD446" s="110"/>
      <c r="DE446" s="278"/>
      <c r="DF446" s="279"/>
      <c r="DG446" s="279"/>
      <c r="DH446" s="110"/>
      <c r="DI446" s="278"/>
      <c r="DJ446" s="279"/>
      <c r="DK446" s="279"/>
      <c r="DL446" s="110"/>
      <c r="DM446" s="278"/>
      <c r="DN446" s="279"/>
      <c r="DO446" s="279"/>
      <c r="DP446" s="110"/>
      <c r="DQ446" s="278"/>
      <c r="DR446" s="279"/>
      <c r="DS446" s="279"/>
      <c r="DT446" s="110"/>
      <c r="DU446" s="278"/>
      <c r="DV446" s="279"/>
      <c r="DW446" s="279"/>
      <c r="DX446" s="110"/>
      <c r="DY446" s="278"/>
      <c r="DZ446" s="279"/>
      <c r="EA446" s="279"/>
      <c r="EB446" s="110"/>
      <c r="EC446" s="278"/>
      <c r="ED446" s="279"/>
      <c r="EE446" s="279"/>
      <c r="EF446" s="110"/>
      <c r="EG446" s="278"/>
      <c r="EH446" s="279"/>
      <c r="EI446" s="279"/>
      <c r="EJ446" s="110"/>
      <c r="EK446" s="278"/>
      <c r="EL446" s="279"/>
      <c r="EM446" s="279"/>
      <c r="EN446" s="110"/>
      <c r="EO446" s="278"/>
      <c r="EP446" s="279"/>
      <c r="EQ446" s="279"/>
      <c r="ER446" s="110"/>
      <c r="ES446" s="278"/>
      <c r="ET446" s="279"/>
      <c r="EU446" s="279"/>
      <c r="EV446" s="103"/>
      <c r="EW446" s="113"/>
      <c r="EX446" s="114"/>
      <c r="EY446" s="103"/>
      <c r="EZ446" s="103"/>
    </row>
    <row r="447" spans="1:156" ht="6.75" customHeight="1" x14ac:dyDescent="0.2">
      <c r="A447" s="73" t="s">
        <v>8</v>
      </c>
      <c r="B447" s="74"/>
      <c r="C447" s="75" t="s">
        <v>9</v>
      </c>
      <c r="D447" s="74"/>
      <c r="E447" s="76" t="s">
        <v>10</v>
      </c>
      <c r="F447" s="74"/>
      <c r="G447" s="77" t="s">
        <v>11</v>
      </c>
      <c r="I447" s="125" t="s">
        <v>47</v>
      </c>
      <c r="L447" s="340">
        <v>38</v>
      </c>
      <c r="M447" s="341"/>
      <c r="N447" s="341"/>
      <c r="O447" s="341"/>
      <c r="P447" s="110"/>
      <c r="Q447" s="278"/>
      <c r="R447" s="279"/>
      <c r="S447" s="279"/>
      <c r="T447" s="279"/>
      <c r="U447" s="111"/>
      <c r="V447" s="111"/>
      <c r="W447" s="111"/>
      <c r="X447" s="111"/>
      <c r="Y447" s="278"/>
      <c r="Z447" s="279"/>
      <c r="AA447" s="279"/>
      <c r="AB447" s="110"/>
      <c r="AC447" s="278"/>
      <c r="AD447" s="279"/>
      <c r="AE447" s="279"/>
      <c r="AF447" s="110"/>
      <c r="AG447" s="278"/>
      <c r="AH447" s="279"/>
      <c r="AI447" s="279"/>
      <c r="AJ447" s="110"/>
      <c r="AK447" s="278"/>
      <c r="AL447" s="279"/>
      <c r="AM447" s="279"/>
      <c r="AN447" s="110"/>
      <c r="AO447" s="278"/>
      <c r="AP447" s="279"/>
      <c r="AQ447" s="279"/>
      <c r="AR447" s="110"/>
      <c r="AS447" s="278"/>
      <c r="AT447" s="279"/>
      <c r="AU447" s="279"/>
      <c r="AV447" s="110"/>
      <c r="AW447" s="278"/>
      <c r="AX447" s="279"/>
      <c r="AY447" s="279"/>
      <c r="AZ447" s="110"/>
      <c r="BA447" s="278"/>
      <c r="BB447" s="279"/>
      <c r="BC447" s="279"/>
      <c r="BD447" s="110"/>
      <c r="BE447" s="278"/>
      <c r="BF447" s="279"/>
      <c r="BG447" s="279"/>
      <c r="BH447" s="110"/>
      <c r="BI447" s="278"/>
      <c r="BJ447" s="279"/>
      <c r="BK447" s="279"/>
      <c r="BL447" s="110"/>
      <c r="BM447" s="278"/>
      <c r="BN447" s="279"/>
      <c r="BO447" s="279"/>
      <c r="BP447" s="110"/>
      <c r="BQ447" s="278"/>
      <c r="BR447" s="279"/>
      <c r="BS447" s="279"/>
      <c r="BT447" s="110"/>
      <c r="BU447" s="278"/>
      <c r="BV447" s="279"/>
      <c r="BW447" s="279"/>
      <c r="BX447" s="110"/>
      <c r="BY447" s="278"/>
      <c r="BZ447" s="279"/>
      <c r="CA447" s="279"/>
      <c r="CB447" s="110"/>
      <c r="CC447" s="278"/>
      <c r="CD447" s="279"/>
      <c r="CE447" s="279"/>
      <c r="CF447" s="110"/>
      <c r="CG447" s="278"/>
      <c r="CH447" s="279"/>
      <c r="CI447" s="279"/>
      <c r="CJ447" s="110"/>
      <c r="CK447" s="278"/>
      <c r="CL447" s="279"/>
      <c r="CM447" s="279"/>
      <c r="CN447" s="110"/>
      <c r="CO447" s="278"/>
      <c r="CP447" s="279"/>
      <c r="CQ447" s="279"/>
      <c r="CR447" s="110"/>
      <c r="CS447" s="278"/>
      <c r="CT447" s="279"/>
      <c r="CU447" s="279"/>
      <c r="CV447" s="110"/>
      <c r="CW447" s="278"/>
      <c r="CX447" s="279"/>
      <c r="CY447" s="279"/>
      <c r="CZ447" s="110"/>
      <c r="DA447" s="278"/>
      <c r="DB447" s="279"/>
      <c r="DC447" s="279"/>
      <c r="DD447" s="110"/>
      <c r="DE447" s="278"/>
      <c r="DF447" s="279"/>
      <c r="DG447" s="279"/>
      <c r="DH447" s="110"/>
      <c r="DI447" s="278"/>
      <c r="DJ447" s="279"/>
      <c r="DK447" s="279"/>
      <c r="DL447" s="110"/>
      <c r="DM447" s="278"/>
      <c r="DN447" s="279"/>
      <c r="DO447" s="279"/>
      <c r="DP447" s="110"/>
      <c r="DQ447" s="278"/>
      <c r="DR447" s="279"/>
      <c r="DS447" s="279"/>
      <c r="DT447" s="110"/>
      <c r="DU447" s="278"/>
      <c r="DV447" s="279"/>
      <c r="DW447" s="279"/>
      <c r="DX447" s="110"/>
      <c r="DY447" s="278"/>
      <c r="DZ447" s="279"/>
      <c r="EA447" s="279"/>
      <c r="EB447" s="110"/>
      <c r="EC447" s="278"/>
      <c r="ED447" s="279"/>
      <c r="EE447" s="279"/>
      <c r="EF447" s="110"/>
      <c r="EG447" s="278"/>
      <c r="EH447" s="279"/>
      <c r="EI447" s="279"/>
      <c r="EJ447" s="110"/>
      <c r="EK447" s="278"/>
      <c r="EL447" s="279"/>
      <c r="EM447" s="279"/>
      <c r="EN447" s="110"/>
      <c r="EO447" s="278"/>
      <c r="EP447" s="279"/>
      <c r="EQ447" s="279"/>
      <c r="ER447" s="110"/>
      <c r="ES447" s="278"/>
      <c r="ET447" s="279"/>
      <c r="EU447" s="279"/>
      <c r="EV447" s="103"/>
      <c r="EW447" s="113"/>
      <c r="EX447" s="114"/>
      <c r="EY447" s="103"/>
      <c r="EZ447" s="103"/>
    </row>
    <row r="448" spans="1:156" ht="6.75" customHeight="1" x14ac:dyDescent="0.2">
      <c r="A448" s="73" t="s">
        <v>8</v>
      </c>
      <c r="B448" s="74"/>
      <c r="C448" s="75" t="s">
        <v>9</v>
      </c>
      <c r="D448" s="74"/>
      <c r="E448" s="76" t="s">
        <v>10</v>
      </c>
      <c r="F448" s="74"/>
      <c r="G448" s="77" t="s">
        <v>11</v>
      </c>
      <c r="I448" s="125" t="s">
        <v>47</v>
      </c>
      <c r="L448" s="340">
        <v>39</v>
      </c>
      <c r="M448" s="341"/>
      <c r="N448" s="341"/>
      <c r="O448" s="341"/>
      <c r="P448" s="110"/>
      <c r="Q448" s="278"/>
      <c r="R448" s="279"/>
      <c r="S448" s="279"/>
      <c r="T448" s="279"/>
      <c r="U448" s="111"/>
      <c r="V448" s="111"/>
      <c r="W448" s="111"/>
      <c r="X448" s="111"/>
      <c r="Y448" s="278"/>
      <c r="Z448" s="279"/>
      <c r="AA448" s="279"/>
      <c r="AB448" s="110"/>
      <c r="AC448" s="278"/>
      <c r="AD448" s="279"/>
      <c r="AE448" s="279"/>
      <c r="AF448" s="110"/>
      <c r="AG448" s="278"/>
      <c r="AH448" s="279"/>
      <c r="AI448" s="279"/>
      <c r="AJ448" s="110"/>
      <c r="AK448" s="278"/>
      <c r="AL448" s="279"/>
      <c r="AM448" s="279"/>
      <c r="AN448" s="110"/>
      <c r="AO448" s="278"/>
      <c r="AP448" s="279"/>
      <c r="AQ448" s="279"/>
      <c r="AR448" s="110"/>
      <c r="AS448" s="278"/>
      <c r="AT448" s="279"/>
      <c r="AU448" s="279"/>
      <c r="AV448" s="110"/>
      <c r="AW448" s="278"/>
      <c r="AX448" s="279"/>
      <c r="AY448" s="279"/>
      <c r="AZ448" s="110"/>
      <c r="BA448" s="278"/>
      <c r="BB448" s="279"/>
      <c r="BC448" s="279"/>
      <c r="BD448" s="110"/>
      <c r="BE448" s="278"/>
      <c r="BF448" s="279"/>
      <c r="BG448" s="279"/>
      <c r="BH448" s="110"/>
      <c r="BI448" s="278"/>
      <c r="BJ448" s="279"/>
      <c r="BK448" s="279"/>
      <c r="BL448" s="110"/>
      <c r="BM448" s="278"/>
      <c r="BN448" s="279"/>
      <c r="BO448" s="279"/>
      <c r="BP448" s="110"/>
      <c r="BQ448" s="278"/>
      <c r="BR448" s="279"/>
      <c r="BS448" s="279"/>
      <c r="BT448" s="110"/>
      <c r="BU448" s="278"/>
      <c r="BV448" s="279"/>
      <c r="BW448" s="279"/>
      <c r="BX448" s="110"/>
      <c r="BY448" s="278"/>
      <c r="BZ448" s="279"/>
      <c r="CA448" s="279"/>
      <c r="CB448" s="110"/>
      <c r="CC448" s="278"/>
      <c r="CD448" s="279"/>
      <c r="CE448" s="279"/>
      <c r="CF448" s="110"/>
      <c r="CG448" s="278"/>
      <c r="CH448" s="279"/>
      <c r="CI448" s="279"/>
      <c r="CJ448" s="110"/>
      <c r="CK448" s="278"/>
      <c r="CL448" s="279"/>
      <c r="CM448" s="279"/>
      <c r="CN448" s="110"/>
      <c r="CO448" s="278"/>
      <c r="CP448" s="279"/>
      <c r="CQ448" s="279"/>
      <c r="CR448" s="110"/>
      <c r="CS448" s="278"/>
      <c r="CT448" s="279"/>
      <c r="CU448" s="279"/>
      <c r="CV448" s="110"/>
      <c r="CW448" s="278"/>
      <c r="CX448" s="279"/>
      <c r="CY448" s="279"/>
      <c r="CZ448" s="110"/>
      <c r="DA448" s="278"/>
      <c r="DB448" s="279"/>
      <c r="DC448" s="279"/>
      <c r="DD448" s="110"/>
      <c r="DE448" s="278"/>
      <c r="DF448" s="279"/>
      <c r="DG448" s="279"/>
      <c r="DH448" s="110"/>
      <c r="DI448" s="278"/>
      <c r="DJ448" s="279"/>
      <c r="DK448" s="279"/>
      <c r="DL448" s="110"/>
      <c r="DM448" s="278"/>
      <c r="DN448" s="279"/>
      <c r="DO448" s="279"/>
      <c r="DP448" s="110"/>
      <c r="DQ448" s="278"/>
      <c r="DR448" s="279"/>
      <c r="DS448" s="279"/>
      <c r="DT448" s="110"/>
      <c r="DU448" s="278"/>
      <c r="DV448" s="279"/>
      <c r="DW448" s="279"/>
      <c r="DX448" s="110"/>
      <c r="DY448" s="278"/>
      <c r="DZ448" s="279"/>
      <c r="EA448" s="279"/>
      <c r="EB448" s="110"/>
      <c r="EC448" s="278"/>
      <c r="ED448" s="279"/>
      <c r="EE448" s="279"/>
      <c r="EF448" s="110"/>
      <c r="EG448" s="278"/>
      <c r="EH448" s="279"/>
      <c r="EI448" s="279"/>
      <c r="EJ448" s="110"/>
      <c r="EK448" s="278"/>
      <c r="EL448" s="279"/>
      <c r="EM448" s="279"/>
      <c r="EN448" s="110"/>
      <c r="EO448" s="278"/>
      <c r="EP448" s="279"/>
      <c r="EQ448" s="279"/>
      <c r="ER448" s="110"/>
      <c r="ES448" s="278"/>
      <c r="ET448" s="279"/>
      <c r="EU448" s="279"/>
      <c r="EV448" s="103"/>
      <c r="EW448" s="113"/>
      <c r="EX448" s="114"/>
      <c r="EY448" s="103"/>
      <c r="EZ448" s="103"/>
    </row>
    <row r="449" spans="1:156" ht="6.75" customHeight="1" x14ac:dyDescent="0.2">
      <c r="A449" s="73" t="s">
        <v>8</v>
      </c>
      <c r="B449" s="74"/>
      <c r="C449" s="75" t="s">
        <v>9</v>
      </c>
      <c r="D449" s="74"/>
      <c r="E449" s="76" t="s">
        <v>10</v>
      </c>
      <c r="F449" s="74"/>
      <c r="G449" s="77" t="s">
        <v>11</v>
      </c>
      <c r="I449" s="125" t="s">
        <v>47</v>
      </c>
      <c r="L449" s="340">
        <v>40</v>
      </c>
      <c r="M449" s="341"/>
      <c r="N449" s="341"/>
      <c r="O449" s="341"/>
      <c r="P449" s="110"/>
      <c r="Q449" s="278"/>
      <c r="R449" s="279"/>
      <c r="S449" s="279"/>
      <c r="T449" s="279"/>
      <c r="U449" s="111"/>
      <c r="V449" s="111"/>
      <c r="W449" s="111"/>
      <c r="X449" s="111"/>
      <c r="Y449" s="278"/>
      <c r="Z449" s="279"/>
      <c r="AA449" s="279"/>
      <c r="AB449" s="110"/>
      <c r="AC449" s="278"/>
      <c r="AD449" s="279"/>
      <c r="AE449" s="279"/>
      <c r="AF449" s="110"/>
      <c r="AG449" s="278"/>
      <c r="AH449" s="279"/>
      <c r="AI449" s="279"/>
      <c r="AJ449" s="110"/>
      <c r="AK449" s="278"/>
      <c r="AL449" s="279"/>
      <c r="AM449" s="279"/>
      <c r="AN449" s="110"/>
      <c r="AO449" s="278"/>
      <c r="AP449" s="279"/>
      <c r="AQ449" s="279"/>
      <c r="AR449" s="110"/>
      <c r="AS449" s="278"/>
      <c r="AT449" s="279"/>
      <c r="AU449" s="279"/>
      <c r="AV449" s="110"/>
      <c r="AW449" s="278"/>
      <c r="AX449" s="279"/>
      <c r="AY449" s="279"/>
      <c r="AZ449" s="110"/>
      <c r="BA449" s="278"/>
      <c r="BB449" s="279"/>
      <c r="BC449" s="279"/>
      <c r="BD449" s="110"/>
      <c r="BE449" s="278"/>
      <c r="BF449" s="279"/>
      <c r="BG449" s="279"/>
      <c r="BH449" s="110"/>
      <c r="BI449" s="278"/>
      <c r="BJ449" s="279"/>
      <c r="BK449" s="279"/>
      <c r="BL449" s="110"/>
      <c r="BM449" s="278"/>
      <c r="BN449" s="279"/>
      <c r="BO449" s="279"/>
      <c r="BP449" s="110"/>
      <c r="BQ449" s="278"/>
      <c r="BR449" s="279"/>
      <c r="BS449" s="279"/>
      <c r="BT449" s="110"/>
      <c r="BU449" s="278"/>
      <c r="BV449" s="279"/>
      <c r="BW449" s="279"/>
      <c r="BX449" s="110"/>
      <c r="BY449" s="278"/>
      <c r="BZ449" s="279"/>
      <c r="CA449" s="279"/>
      <c r="CB449" s="110"/>
      <c r="CC449" s="278"/>
      <c r="CD449" s="279"/>
      <c r="CE449" s="279"/>
      <c r="CF449" s="110"/>
      <c r="CG449" s="278"/>
      <c r="CH449" s="279"/>
      <c r="CI449" s="279"/>
      <c r="CJ449" s="110"/>
      <c r="CK449" s="278"/>
      <c r="CL449" s="279"/>
      <c r="CM449" s="279"/>
      <c r="CN449" s="110"/>
      <c r="CO449" s="278"/>
      <c r="CP449" s="279"/>
      <c r="CQ449" s="279"/>
      <c r="CR449" s="110"/>
      <c r="CS449" s="278"/>
      <c r="CT449" s="279"/>
      <c r="CU449" s="279"/>
      <c r="CV449" s="110"/>
      <c r="CW449" s="278"/>
      <c r="CX449" s="279"/>
      <c r="CY449" s="279"/>
      <c r="CZ449" s="110"/>
      <c r="DA449" s="278"/>
      <c r="DB449" s="279"/>
      <c r="DC449" s="279"/>
      <c r="DD449" s="110"/>
      <c r="DE449" s="278"/>
      <c r="DF449" s="279"/>
      <c r="DG449" s="279"/>
      <c r="DH449" s="110"/>
      <c r="DI449" s="278"/>
      <c r="DJ449" s="279"/>
      <c r="DK449" s="279"/>
      <c r="DL449" s="110"/>
      <c r="DM449" s="278"/>
      <c r="DN449" s="279"/>
      <c r="DO449" s="279"/>
      <c r="DP449" s="110"/>
      <c r="DQ449" s="278"/>
      <c r="DR449" s="279"/>
      <c r="DS449" s="279"/>
      <c r="DT449" s="110"/>
      <c r="DU449" s="278"/>
      <c r="DV449" s="279"/>
      <c r="DW449" s="279"/>
      <c r="DX449" s="110"/>
      <c r="DY449" s="278"/>
      <c r="DZ449" s="279"/>
      <c r="EA449" s="279"/>
      <c r="EB449" s="110"/>
      <c r="EC449" s="278"/>
      <c r="ED449" s="279"/>
      <c r="EE449" s="279"/>
      <c r="EF449" s="110"/>
      <c r="EG449" s="278"/>
      <c r="EH449" s="279"/>
      <c r="EI449" s="279"/>
      <c r="EJ449" s="110"/>
      <c r="EK449" s="278"/>
      <c r="EL449" s="279"/>
      <c r="EM449" s="279"/>
      <c r="EN449" s="110"/>
      <c r="EO449" s="278"/>
      <c r="EP449" s="279"/>
      <c r="EQ449" s="279"/>
      <c r="ER449" s="110"/>
      <c r="ES449" s="278"/>
      <c r="ET449" s="279"/>
      <c r="EU449" s="279"/>
      <c r="EV449" s="103"/>
      <c r="EW449" s="113"/>
      <c r="EX449" s="114"/>
      <c r="EY449" s="103"/>
      <c r="EZ449" s="103"/>
    </row>
    <row r="450" spans="1:156" ht="6.75" customHeight="1" x14ac:dyDescent="0.2">
      <c r="A450" s="73" t="s">
        <v>8</v>
      </c>
      <c r="B450" s="74"/>
      <c r="C450" s="75" t="s">
        <v>9</v>
      </c>
      <c r="D450" s="74"/>
      <c r="E450" s="76" t="s">
        <v>10</v>
      </c>
      <c r="F450" s="74"/>
      <c r="G450" s="77" t="s">
        <v>11</v>
      </c>
      <c r="I450" s="125" t="s">
        <v>47</v>
      </c>
      <c r="L450" s="340">
        <v>41</v>
      </c>
      <c r="M450" s="341"/>
      <c r="N450" s="341"/>
      <c r="O450" s="341"/>
      <c r="P450" s="110"/>
      <c r="Q450" s="278"/>
      <c r="R450" s="279"/>
      <c r="S450" s="279"/>
      <c r="T450" s="279"/>
      <c r="U450" s="111"/>
      <c r="V450" s="111"/>
      <c r="W450" s="111"/>
      <c r="X450" s="111"/>
      <c r="Y450" s="278"/>
      <c r="Z450" s="279"/>
      <c r="AA450" s="279"/>
      <c r="AB450" s="110"/>
      <c r="AC450" s="278"/>
      <c r="AD450" s="279"/>
      <c r="AE450" s="279"/>
      <c r="AF450" s="110"/>
      <c r="AG450" s="278"/>
      <c r="AH450" s="279"/>
      <c r="AI450" s="279"/>
      <c r="AJ450" s="110"/>
      <c r="AK450" s="278"/>
      <c r="AL450" s="279"/>
      <c r="AM450" s="279"/>
      <c r="AN450" s="110"/>
      <c r="AO450" s="278"/>
      <c r="AP450" s="279"/>
      <c r="AQ450" s="279"/>
      <c r="AR450" s="110"/>
      <c r="AS450" s="278"/>
      <c r="AT450" s="279"/>
      <c r="AU450" s="279"/>
      <c r="AV450" s="110"/>
      <c r="AW450" s="278"/>
      <c r="AX450" s="279"/>
      <c r="AY450" s="279"/>
      <c r="AZ450" s="110"/>
      <c r="BA450" s="278"/>
      <c r="BB450" s="279"/>
      <c r="BC450" s="279"/>
      <c r="BD450" s="110"/>
      <c r="BE450" s="278"/>
      <c r="BF450" s="279"/>
      <c r="BG450" s="279"/>
      <c r="BH450" s="110"/>
      <c r="BI450" s="278"/>
      <c r="BJ450" s="279"/>
      <c r="BK450" s="279"/>
      <c r="BL450" s="110"/>
      <c r="BM450" s="278"/>
      <c r="BN450" s="279"/>
      <c r="BO450" s="279"/>
      <c r="BP450" s="110"/>
      <c r="BQ450" s="278"/>
      <c r="BR450" s="279"/>
      <c r="BS450" s="279"/>
      <c r="BT450" s="110"/>
      <c r="BU450" s="278"/>
      <c r="BV450" s="279"/>
      <c r="BW450" s="279"/>
      <c r="BX450" s="110"/>
      <c r="BY450" s="278"/>
      <c r="BZ450" s="279"/>
      <c r="CA450" s="279"/>
      <c r="CB450" s="110"/>
      <c r="CC450" s="278"/>
      <c r="CD450" s="279"/>
      <c r="CE450" s="279"/>
      <c r="CF450" s="110"/>
      <c r="CG450" s="278"/>
      <c r="CH450" s="279"/>
      <c r="CI450" s="279"/>
      <c r="CJ450" s="110"/>
      <c r="CK450" s="278"/>
      <c r="CL450" s="279"/>
      <c r="CM450" s="279"/>
      <c r="CN450" s="110"/>
      <c r="CO450" s="278"/>
      <c r="CP450" s="279"/>
      <c r="CQ450" s="279"/>
      <c r="CR450" s="110"/>
      <c r="CS450" s="278"/>
      <c r="CT450" s="279"/>
      <c r="CU450" s="279"/>
      <c r="CV450" s="110"/>
      <c r="CW450" s="278"/>
      <c r="CX450" s="279"/>
      <c r="CY450" s="279"/>
      <c r="CZ450" s="110"/>
      <c r="DA450" s="278"/>
      <c r="DB450" s="279"/>
      <c r="DC450" s="279"/>
      <c r="DD450" s="110"/>
      <c r="DE450" s="278"/>
      <c r="DF450" s="279"/>
      <c r="DG450" s="279"/>
      <c r="DH450" s="110"/>
      <c r="DI450" s="278"/>
      <c r="DJ450" s="279"/>
      <c r="DK450" s="279"/>
      <c r="DL450" s="110"/>
      <c r="DM450" s="278"/>
      <c r="DN450" s="279"/>
      <c r="DO450" s="279"/>
      <c r="DP450" s="110"/>
      <c r="DQ450" s="278"/>
      <c r="DR450" s="279"/>
      <c r="DS450" s="279"/>
      <c r="DT450" s="110"/>
      <c r="DU450" s="278"/>
      <c r="DV450" s="279"/>
      <c r="DW450" s="279"/>
      <c r="DX450" s="110"/>
      <c r="DY450" s="278"/>
      <c r="DZ450" s="279"/>
      <c r="EA450" s="279"/>
      <c r="EB450" s="110"/>
      <c r="EC450" s="278"/>
      <c r="ED450" s="279"/>
      <c r="EE450" s="279"/>
      <c r="EF450" s="110"/>
      <c r="EG450" s="278"/>
      <c r="EH450" s="279"/>
      <c r="EI450" s="279"/>
      <c r="EJ450" s="110"/>
      <c r="EK450" s="278"/>
      <c r="EL450" s="279"/>
      <c r="EM450" s="279"/>
      <c r="EN450" s="110"/>
      <c r="EO450" s="278"/>
      <c r="EP450" s="279"/>
      <c r="EQ450" s="279"/>
      <c r="ER450" s="110"/>
      <c r="ES450" s="278"/>
      <c r="ET450" s="279"/>
      <c r="EU450" s="279"/>
      <c r="EV450" s="103"/>
      <c r="EW450" s="113"/>
      <c r="EX450" s="114"/>
      <c r="EY450" s="103"/>
      <c r="EZ450" s="103"/>
    </row>
    <row r="451" spans="1:156" ht="6.75" customHeight="1" x14ac:dyDescent="0.2">
      <c r="A451" s="73" t="s">
        <v>8</v>
      </c>
      <c r="B451" s="74"/>
      <c r="C451" s="75" t="s">
        <v>9</v>
      </c>
      <c r="D451" s="74"/>
      <c r="E451" s="76" t="s">
        <v>10</v>
      </c>
      <c r="F451" s="74"/>
      <c r="G451" s="77" t="s">
        <v>11</v>
      </c>
      <c r="I451" s="125" t="s">
        <v>47</v>
      </c>
      <c r="L451" s="340">
        <v>42</v>
      </c>
      <c r="M451" s="341"/>
      <c r="N451" s="341"/>
      <c r="O451" s="341"/>
      <c r="P451" s="110"/>
      <c r="Q451" s="278"/>
      <c r="R451" s="279"/>
      <c r="S451" s="279"/>
      <c r="T451" s="279"/>
      <c r="U451" s="111"/>
      <c r="V451" s="111"/>
      <c r="W451" s="111"/>
      <c r="X451" s="111"/>
      <c r="Y451" s="278"/>
      <c r="Z451" s="279"/>
      <c r="AA451" s="279"/>
      <c r="AB451" s="110"/>
      <c r="AC451" s="278"/>
      <c r="AD451" s="279"/>
      <c r="AE451" s="279"/>
      <c r="AF451" s="110"/>
      <c r="AG451" s="278"/>
      <c r="AH451" s="279"/>
      <c r="AI451" s="279"/>
      <c r="AJ451" s="110"/>
      <c r="AK451" s="278"/>
      <c r="AL451" s="279"/>
      <c r="AM451" s="279"/>
      <c r="AN451" s="110"/>
      <c r="AO451" s="278"/>
      <c r="AP451" s="279"/>
      <c r="AQ451" s="279"/>
      <c r="AR451" s="110"/>
      <c r="AS451" s="278"/>
      <c r="AT451" s="279"/>
      <c r="AU451" s="279"/>
      <c r="AV451" s="110"/>
      <c r="AW451" s="278"/>
      <c r="AX451" s="279"/>
      <c r="AY451" s="279"/>
      <c r="AZ451" s="110"/>
      <c r="BA451" s="278"/>
      <c r="BB451" s="279"/>
      <c r="BC451" s="279"/>
      <c r="BD451" s="110"/>
      <c r="BE451" s="278"/>
      <c r="BF451" s="279"/>
      <c r="BG451" s="279"/>
      <c r="BH451" s="110"/>
      <c r="BI451" s="278"/>
      <c r="BJ451" s="279"/>
      <c r="BK451" s="279"/>
      <c r="BL451" s="110"/>
      <c r="BM451" s="278"/>
      <c r="BN451" s="279"/>
      <c r="BO451" s="279"/>
      <c r="BP451" s="110"/>
      <c r="BQ451" s="278"/>
      <c r="BR451" s="279"/>
      <c r="BS451" s="279"/>
      <c r="BT451" s="110"/>
      <c r="BU451" s="278"/>
      <c r="BV451" s="279"/>
      <c r="BW451" s="279"/>
      <c r="BX451" s="110"/>
      <c r="BY451" s="278"/>
      <c r="BZ451" s="279"/>
      <c r="CA451" s="279"/>
      <c r="CB451" s="110"/>
      <c r="CC451" s="278"/>
      <c r="CD451" s="279"/>
      <c r="CE451" s="279"/>
      <c r="CF451" s="110"/>
      <c r="CG451" s="278"/>
      <c r="CH451" s="279"/>
      <c r="CI451" s="279"/>
      <c r="CJ451" s="110"/>
      <c r="CK451" s="278"/>
      <c r="CL451" s="279"/>
      <c r="CM451" s="279"/>
      <c r="CN451" s="110"/>
      <c r="CO451" s="278"/>
      <c r="CP451" s="279"/>
      <c r="CQ451" s="279"/>
      <c r="CR451" s="110"/>
      <c r="CS451" s="278"/>
      <c r="CT451" s="279"/>
      <c r="CU451" s="279"/>
      <c r="CV451" s="110"/>
      <c r="CW451" s="278"/>
      <c r="CX451" s="279"/>
      <c r="CY451" s="279"/>
      <c r="CZ451" s="110"/>
      <c r="DA451" s="278"/>
      <c r="DB451" s="279"/>
      <c r="DC451" s="279"/>
      <c r="DD451" s="110"/>
      <c r="DE451" s="278"/>
      <c r="DF451" s="279"/>
      <c r="DG451" s="279"/>
      <c r="DH451" s="110"/>
      <c r="DI451" s="278"/>
      <c r="DJ451" s="279"/>
      <c r="DK451" s="279"/>
      <c r="DL451" s="110"/>
      <c r="DM451" s="278"/>
      <c r="DN451" s="279"/>
      <c r="DO451" s="279"/>
      <c r="DP451" s="110"/>
      <c r="DQ451" s="278"/>
      <c r="DR451" s="279"/>
      <c r="DS451" s="279"/>
      <c r="DT451" s="110"/>
      <c r="DU451" s="278"/>
      <c r="DV451" s="279"/>
      <c r="DW451" s="279"/>
      <c r="DX451" s="110"/>
      <c r="DY451" s="278"/>
      <c r="DZ451" s="279"/>
      <c r="EA451" s="279"/>
      <c r="EB451" s="110"/>
      <c r="EC451" s="278"/>
      <c r="ED451" s="279"/>
      <c r="EE451" s="279"/>
      <c r="EF451" s="110"/>
      <c r="EG451" s="278"/>
      <c r="EH451" s="279"/>
      <c r="EI451" s="279"/>
      <c r="EJ451" s="110"/>
      <c r="EK451" s="278"/>
      <c r="EL451" s="279"/>
      <c r="EM451" s="279"/>
      <c r="EN451" s="110"/>
      <c r="EO451" s="278"/>
      <c r="EP451" s="279"/>
      <c r="EQ451" s="279"/>
      <c r="ER451" s="110"/>
      <c r="ES451" s="278"/>
      <c r="ET451" s="279"/>
      <c r="EU451" s="279"/>
      <c r="EV451" s="103"/>
      <c r="EW451" s="113"/>
      <c r="EX451" s="114"/>
      <c r="EY451" s="103"/>
      <c r="EZ451" s="103"/>
    </row>
    <row r="452" spans="1:156" ht="6.75" customHeight="1" x14ac:dyDescent="0.2">
      <c r="A452" s="73" t="s">
        <v>8</v>
      </c>
      <c r="B452" s="74"/>
      <c r="C452" s="75" t="s">
        <v>9</v>
      </c>
      <c r="D452" s="74"/>
      <c r="E452" s="76" t="s">
        <v>10</v>
      </c>
      <c r="F452" s="74"/>
      <c r="G452" s="77" t="s">
        <v>11</v>
      </c>
      <c r="I452" s="125" t="s">
        <v>47</v>
      </c>
      <c r="L452" s="340">
        <v>43</v>
      </c>
      <c r="M452" s="341"/>
      <c r="N452" s="341"/>
      <c r="O452" s="341"/>
      <c r="P452" s="110"/>
      <c r="Q452" s="278"/>
      <c r="R452" s="279"/>
      <c r="S452" s="279"/>
      <c r="T452" s="279"/>
      <c r="U452" s="111"/>
      <c r="V452" s="111"/>
      <c r="W452" s="111"/>
      <c r="X452" s="111"/>
      <c r="Y452" s="278"/>
      <c r="Z452" s="279"/>
      <c r="AA452" s="279"/>
      <c r="AB452" s="110"/>
      <c r="AC452" s="278"/>
      <c r="AD452" s="279"/>
      <c r="AE452" s="279"/>
      <c r="AF452" s="110"/>
      <c r="AG452" s="278"/>
      <c r="AH452" s="279"/>
      <c r="AI452" s="279"/>
      <c r="AJ452" s="110"/>
      <c r="AK452" s="278"/>
      <c r="AL452" s="279"/>
      <c r="AM452" s="279"/>
      <c r="AN452" s="110"/>
      <c r="AO452" s="278"/>
      <c r="AP452" s="279"/>
      <c r="AQ452" s="279"/>
      <c r="AR452" s="110"/>
      <c r="AS452" s="278"/>
      <c r="AT452" s="279"/>
      <c r="AU452" s="279"/>
      <c r="AV452" s="110"/>
      <c r="AW452" s="278"/>
      <c r="AX452" s="279"/>
      <c r="AY452" s="279"/>
      <c r="AZ452" s="110"/>
      <c r="BA452" s="278"/>
      <c r="BB452" s="279"/>
      <c r="BC452" s="279"/>
      <c r="BD452" s="110"/>
      <c r="BE452" s="278"/>
      <c r="BF452" s="279"/>
      <c r="BG452" s="279"/>
      <c r="BH452" s="110"/>
      <c r="BI452" s="278"/>
      <c r="BJ452" s="279"/>
      <c r="BK452" s="279"/>
      <c r="BL452" s="110"/>
      <c r="BM452" s="278"/>
      <c r="BN452" s="279"/>
      <c r="BO452" s="279"/>
      <c r="BP452" s="110"/>
      <c r="BQ452" s="278"/>
      <c r="BR452" s="279"/>
      <c r="BS452" s="279"/>
      <c r="BT452" s="110"/>
      <c r="BU452" s="278"/>
      <c r="BV452" s="279"/>
      <c r="BW452" s="279"/>
      <c r="BX452" s="110"/>
      <c r="BY452" s="278"/>
      <c r="BZ452" s="279"/>
      <c r="CA452" s="279"/>
      <c r="CB452" s="110"/>
      <c r="CC452" s="278"/>
      <c r="CD452" s="279"/>
      <c r="CE452" s="279"/>
      <c r="CF452" s="110"/>
      <c r="CG452" s="278"/>
      <c r="CH452" s="279"/>
      <c r="CI452" s="279"/>
      <c r="CJ452" s="110"/>
      <c r="CK452" s="278"/>
      <c r="CL452" s="279"/>
      <c r="CM452" s="279"/>
      <c r="CN452" s="110"/>
      <c r="CO452" s="278"/>
      <c r="CP452" s="279"/>
      <c r="CQ452" s="279"/>
      <c r="CR452" s="110"/>
      <c r="CS452" s="278"/>
      <c r="CT452" s="279"/>
      <c r="CU452" s="279"/>
      <c r="CV452" s="110"/>
      <c r="CW452" s="278"/>
      <c r="CX452" s="279"/>
      <c r="CY452" s="279"/>
      <c r="CZ452" s="110"/>
      <c r="DA452" s="278"/>
      <c r="DB452" s="279"/>
      <c r="DC452" s="279"/>
      <c r="DD452" s="110"/>
      <c r="DE452" s="278"/>
      <c r="DF452" s="279"/>
      <c r="DG452" s="279"/>
      <c r="DH452" s="110"/>
      <c r="DI452" s="278"/>
      <c r="DJ452" s="279"/>
      <c r="DK452" s="279"/>
      <c r="DL452" s="110"/>
      <c r="DM452" s="278"/>
      <c r="DN452" s="279"/>
      <c r="DO452" s="279"/>
      <c r="DP452" s="110"/>
      <c r="DQ452" s="278"/>
      <c r="DR452" s="279"/>
      <c r="DS452" s="279"/>
      <c r="DT452" s="110"/>
      <c r="DU452" s="278"/>
      <c r="DV452" s="279"/>
      <c r="DW452" s="279"/>
      <c r="DX452" s="110"/>
      <c r="DY452" s="278"/>
      <c r="DZ452" s="279"/>
      <c r="EA452" s="279"/>
      <c r="EB452" s="110"/>
      <c r="EC452" s="278"/>
      <c r="ED452" s="279"/>
      <c r="EE452" s="279"/>
      <c r="EF452" s="110"/>
      <c r="EG452" s="278"/>
      <c r="EH452" s="279"/>
      <c r="EI452" s="279"/>
      <c r="EJ452" s="110"/>
      <c r="EK452" s="278"/>
      <c r="EL452" s="279"/>
      <c r="EM452" s="279"/>
      <c r="EN452" s="110"/>
      <c r="EO452" s="278"/>
      <c r="EP452" s="279"/>
      <c r="EQ452" s="279"/>
      <c r="ER452" s="110"/>
      <c r="ES452" s="278"/>
      <c r="ET452" s="279"/>
      <c r="EU452" s="279"/>
      <c r="EV452" s="103"/>
      <c r="EW452" s="113"/>
      <c r="EX452" s="114"/>
      <c r="EY452" s="103"/>
      <c r="EZ452" s="103"/>
    </row>
    <row r="453" spans="1:156" ht="6.75" customHeight="1" x14ac:dyDescent="0.2">
      <c r="A453" s="73" t="s">
        <v>8</v>
      </c>
      <c r="B453" s="74"/>
      <c r="C453" s="75" t="s">
        <v>9</v>
      </c>
      <c r="D453" s="74"/>
      <c r="E453" s="76" t="s">
        <v>10</v>
      </c>
      <c r="F453" s="74"/>
      <c r="G453" s="77" t="s">
        <v>11</v>
      </c>
      <c r="I453" s="125" t="s">
        <v>47</v>
      </c>
      <c r="L453" s="340">
        <v>44</v>
      </c>
      <c r="M453" s="341"/>
      <c r="N453" s="341"/>
      <c r="O453" s="341"/>
      <c r="P453" s="110"/>
      <c r="Q453" s="278"/>
      <c r="R453" s="279"/>
      <c r="S453" s="279"/>
      <c r="T453" s="279"/>
      <c r="U453" s="111"/>
      <c r="V453" s="111"/>
      <c r="W453" s="111"/>
      <c r="X453" s="111"/>
      <c r="Y453" s="278"/>
      <c r="Z453" s="279"/>
      <c r="AA453" s="279"/>
      <c r="AB453" s="110"/>
      <c r="AC453" s="278"/>
      <c r="AD453" s="279"/>
      <c r="AE453" s="279"/>
      <c r="AF453" s="110"/>
      <c r="AG453" s="278"/>
      <c r="AH453" s="279"/>
      <c r="AI453" s="279"/>
      <c r="AJ453" s="110"/>
      <c r="AK453" s="278"/>
      <c r="AL453" s="279"/>
      <c r="AM453" s="279"/>
      <c r="AN453" s="110"/>
      <c r="AO453" s="278"/>
      <c r="AP453" s="279"/>
      <c r="AQ453" s="279"/>
      <c r="AR453" s="110"/>
      <c r="AS453" s="278"/>
      <c r="AT453" s="279"/>
      <c r="AU453" s="279"/>
      <c r="AV453" s="110"/>
      <c r="AW453" s="278"/>
      <c r="AX453" s="279"/>
      <c r="AY453" s="279"/>
      <c r="AZ453" s="110"/>
      <c r="BA453" s="278"/>
      <c r="BB453" s="279"/>
      <c r="BC453" s="279"/>
      <c r="BD453" s="110"/>
      <c r="BE453" s="278"/>
      <c r="BF453" s="279"/>
      <c r="BG453" s="279"/>
      <c r="BH453" s="110"/>
      <c r="BI453" s="278"/>
      <c r="BJ453" s="279"/>
      <c r="BK453" s="279"/>
      <c r="BL453" s="110"/>
      <c r="BM453" s="278"/>
      <c r="BN453" s="279"/>
      <c r="BO453" s="279"/>
      <c r="BP453" s="110"/>
      <c r="BQ453" s="278"/>
      <c r="BR453" s="279"/>
      <c r="BS453" s="279"/>
      <c r="BT453" s="110"/>
      <c r="BU453" s="278"/>
      <c r="BV453" s="279"/>
      <c r="BW453" s="279"/>
      <c r="BX453" s="110"/>
      <c r="BY453" s="278"/>
      <c r="BZ453" s="279"/>
      <c r="CA453" s="279"/>
      <c r="CB453" s="110"/>
      <c r="CC453" s="278"/>
      <c r="CD453" s="279"/>
      <c r="CE453" s="279"/>
      <c r="CF453" s="110"/>
      <c r="CG453" s="278"/>
      <c r="CH453" s="279"/>
      <c r="CI453" s="279"/>
      <c r="CJ453" s="110"/>
      <c r="CK453" s="278"/>
      <c r="CL453" s="279"/>
      <c r="CM453" s="279"/>
      <c r="CN453" s="110"/>
      <c r="CO453" s="278"/>
      <c r="CP453" s="279"/>
      <c r="CQ453" s="279"/>
      <c r="CR453" s="110"/>
      <c r="CS453" s="278"/>
      <c r="CT453" s="279"/>
      <c r="CU453" s="279"/>
      <c r="CV453" s="110"/>
      <c r="CW453" s="278"/>
      <c r="CX453" s="279"/>
      <c r="CY453" s="279"/>
      <c r="CZ453" s="110"/>
      <c r="DA453" s="278"/>
      <c r="DB453" s="279"/>
      <c r="DC453" s="279"/>
      <c r="DD453" s="110"/>
      <c r="DE453" s="278"/>
      <c r="DF453" s="279"/>
      <c r="DG453" s="279"/>
      <c r="DH453" s="110"/>
      <c r="DI453" s="278"/>
      <c r="DJ453" s="279"/>
      <c r="DK453" s="279"/>
      <c r="DL453" s="110"/>
      <c r="DM453" s="278"/>
      <c r="DN453" s="279"/>
      <c r="DO453" s="279"/>
      <c r="DP453" s="110"/>
      <c r="DQ453" s="278"/>
      <c r="DR453" s="279"/>
      <c r="DS453" s="279"/>
      <c r="DT453" s="110"/>
      <c r="DU453" s="278"/>
      <c r="DV453" s="279"/>
      <c r="DW453" s="279"/>
      <c r="DX453" s="110"/>
      <c r="DY453" s="278"/>
      <c r="DZ453" s="279"/>
      <c r="EA453" s="279"/>
      <c r="EB453" s="110"/>
      <c r="EC453" s="278"/>
      <c r="ED453" s="279"/>
      <c r="EE453" s="279"/>
      <c r="EF453" s="110"/>
      <c r="EG453" s="278"/>
      <c r="EH453" s="279"/>
      <c r="EI453" s="279"/>
      <c r="EJ453" s="110"/>
      <c r="EK453" s="278"/>
      <c r="EL453" s="279"/>
      <c r="EM453" s="279"/>
      <c r="EN453" s="110"/>
      <c r="EO453" s="278"/>
      <c r="EP453" s="279"/>
      <c r="EQ453" s="279"/>
      <c r="ER453" s="110"/>
      <c r="ES453" s="278"/>
      <c r="ET453" s="279"/>
      <c r="EU453" s="279"/>
      <c r="EV453" s="103"/>
      <c r="EW453" s="113"/>
      <c r="EX453" s="114"/>
      <c r="EY453" s="103"/>
      <c r="EZ453" s="103"/>
    </row>
    <row r="454" spans="1:156" ht="6.75" customHeight="1" x14ac:dyDescent="0.2">
      <c r="A454" s="73" t="s">
        <v>8</v>
      </c>
      <c r="B454" s="74"/>
      <c r="C454" s="75" t="s">
        <v>9</v>
      </c>
      <c r="D454" s="74"/>
      <c r="E454" s="76" t="s">
        <v>10</v>
      </c>
      <c r="F454" s="74"/>
      <c r="G454" s="77" t="s">
        <v>11</v>
      </c>
      <c r="I454" s="125" t="s">
        <v>47</v>
      </c>
      <c r="L454" s="340">
        <v>45</v>
      </c>
      <c r="M454" s="341"/>
      <c r="N454" s="341"/>
      <c r="O454" s="341"/>
      <c r="P454" s="110"/>
      <c r="Q454" s="278"/>
      <c r="R454" s="279"/>
      <c r="S454" s="279"/>
      <c r="T454" s="279"/>
      <c r="U454" s="111"/>
      <c r="V454" s="111"/>
      <c r="W454" s="111"/>
      <c r="X454" s="111"/>
      <c r="Y454" s="278"/>
      <c r="Z454" s="279"/>
      <c r="AA454" s="279"/>
      <c r="AB454" s="110"/>
      <c r="AC454" s="278"/>
      <c r="AD454" s="279"/>
      <c r="AE454" s="279"/>
      <c r="AF454" s="110"/>
      <c r="AG454" s="278"/>
      <c r="AH454" s="279"/>
      <c r="AI454" s="279"/>
      <c r="AJ454" s="110"/>
      <c r="AK454" s="278"/>
      <c r="AL454" s="279"/>
      <c r="AM454" s="279"/>
      <c r="AN454" s="110"/>
      <c r="AO454" s="278"/>
      <c r="AP454" s="279"/>
      <c r="AQ454" s="279"/>
      <c r="AR454" s="110"/>
      <c r="AS454" s="278"/>
      <c r="AT454" s="279"/>
      <c r="AU454" s="279"/>
      <c r="AV454" s="110"/>
      <c r="AW454" s="278"/>
      <c r="AX454" s="279"/>
      <c r="AY454" s="279"/>
      <c r="AZ454" s="110"/>
      <c r="BA454" s="278"/>
      <c r="BB454" s="279"/>
      <c r="BC454" s="279"/>
      <c r="BD454" s="110"/>
      <c r="BE454" s="278"/>
      <c r="BF454" s="279"/>
      <c r="BG454" s="279"/>
      <c r="BH454" s="110"/>
      <c r="BI454" s="278"/>
      <c r="BJ454" s="279"/>
      <c r="BK454" s="279"/>
      <c r="BL454" s="110"/>
      <c r="BM454" s="278"/>
      <c r="BN454" s="279"/>
      <c r="BO454" s="279"/>
      <c r="BP454" s="110"/>
      <c r="BQ454" s="278"/>
      <c r="BR454" s="279"/>
      <c r="BS454" s="279"/>
      <c r="BT454" s="110"/>
      <c r="BU454" s="278"/>
      <c r="BV454" s="279"/>
      <c r="BW454" s="279"/>
      <c r="BX454" s="110"/>
      <c r="BY454" s="278"/>
      <c r="BZ454" s="279"/>
      <c r="CA454" s="279"/>
      <c r="CB454" s="110"/>
      <c r="CC454" s="278"/>
      <c r="CD454" s="279"/>
      <c r="CE454" s="279"/>
      <c r="CF454" s="110"/>
      <c r="CG454" s="278"/>
      <c r="CH454" s="279"/>
      <c r="CI454" s="279"/>
      <c r="CJ454" s="110"/>
      <c r="CK454" s="278"/>
      <c r="CL454" s="279"/>
      <c r="CM454" s="279"/>
      <c r="CN454" s="110"/>
      <c r="CO454" s="278"/>
      <c r="CP454" s="279"/>
      <c r="CQ454" s="279"/>
      <c r="CR454" s="110"/>
      <c r="CS454" s="278"/>
      <c r="CT454" s="279"/>
      <c r="CU454" s="279"/>
      <c r="CV454" s="110"/>
      <c r="CW454" s="278"/>
      <c r="CX454" s="279"/>
      <c r="CY454" s="279"/>
      <c r="CZ454" s="110"/>
      <c r="DA454" s="278"/>
      <c r="DB454" s="279"/>
      <c r="DC454" s="279"/>
      <c r="DD454" s="110"/>
      <c r="DE454" s="278"/>
      <c r="DF454" s="279"/>
      <c r="DG454" s="279"/>
      <c r="DH454" s="110"/>
      <c r="DI454" s="278"/>
      <c r="DJ454" s="279"/>
      <c r="DK454" s="279"/>
      <c r="DL454" s="110"/>
      <c r="DM454" s="278"/>
      <c r="DN454" s="279"/>
      <c r="DO454" s="279"/>
      <c r="DP454" s="110"/>
      <c r="DQ454" s="278"/>
      <c r="DR454" s="279"/>
      <c r="DS454" s="279"/>
      <c r="DT454" s="110"/>
      <c r="DU454" s="278"/>
      <c r="DV454" s="279"/>
      <c r="DW454" s="279"/>
      <c r="DX454" s="110"/>
      <c r="DY454" s="278"/>
      <c r="DZ454" s="279"/>
      <c r="EA454" s="279"/>
      <c r="EB454" s="110"/>
      <c r="EC454" s="278"/>
      <c r="ED454" s="279"/>
      <c r="EE454" s="279"/>
      <c r="EF454" s="110"/>
      <c r="EG454" s="278"/>
      <c r="EH454" s="279"/>
      <c r="EI454" s="279"/>
      <c r="EJ454" s="110"/>
      <c r="EK454" s="278"/>
      <c r="EL454" s="279"/>
      <c r="EM454" s="279"/>
      <c r="EN454" s="110"/>
      <c r="EO454" s="278"/>
      <c r="EP454" s="279"/>
      <c r="EQ454" s="279"/>
      <c r="ER454" s="110"/>
      <c r="ES454" s="278"/>
      <c r="ET454" s="279"/>
      <c r="EU454" s="279"/>
      <c r="EV454" s="103"/>
      <c r="EW454" s="113"/>
      <c r="EX454" s="114"/>
      <c r="EY454" s="103"/>
      <c r="EZ454" s="103"/>
    </row>
    <row r="455" spans="1:156" ht="6.75" customHeight="1" x14ac:dyDescent="0.2">
      <c r="A455" s="73" t="s">
        <v>8</v>
      </c>
      <c r="B455" s="74"/>
      <c r="C455" s="75" t="s">
        <v>9</v>
      </c>
      <c r="D455" s="74"/>
      <c r="E455" s="76" t="s">
        <v>10</v>
      </c>
      <c r="F455" s="74"/>
      <c r="G455" s="77" t="s">
        <v>11</v>
      </c>
      <c r="I455" s="125" t="s">
        <v>47</v>
      </c>
      <c r="L455" s="340">
        <v>46</v>
      </c>
      <c r="M455" s="341"/>
      <c r="N455" s="341"/>
      <c r="O455" s="341"/>
      <c r="P455" s="110"/>
      <c r="Q455" s="278"/>
      <c r="R455" s="279"/>
      <c r="S455" s="279"/>
      <c r="T455" s="279"/>
      <c r="U455" s="111"/>
      <c r="V455" s="111"/>
      <c r="W455" s="111"/>
      <c r="X455" s="111"/>
      <c r="Y455" s="278"/>
      <c r="Z455" s="279"/>
      <c r="AA455" s="279"/>
      <c r="AB455" s="110"/>
      <c r="AC455" s="278"/>
      <c r="AD455" s="279"/>
      <c r="AE455" s="279"/>
      <c r="AF455" s="110"/>
      <c r="AG455" s="278"/>
      <c r="AH455" s="279"/>
      <c r="AI455" s="279"/>
      <c r="AJ455" s="110"/>
      <c r="AK455" s="278"/>
      <c r="AL455" s="279"/>
      <c r="AM455" s="279"/>
      <c r="AN455" s="110"/>
      <c r="AO455" s="278"/>
      <c r="AP455" s="279"/>
      <c r="AQ455" s="279"/>
      <c r="AR455" s="110"/>
      <c r="AS455" s="278"/>
      <c r="AT455" s="279"/>
      <c r="AU455" s="279"/>
      <c r="AV455" s="110"/>
      <c r="AW455" s="278"/>
      <c r="AX455" s="279"/>
      <c r="AY455" s="279"/>
      <c r="AZ455" s="110"/>
      <c r="BA455" s="278"/>
      <c r="BB455" s="279"/>
      <c r="BC455" s="279"/>
      <c r="BD455" s="110"/>
      <c r="BE455" s="278"/>
      <c r="BF455" s="279"/>
      <c r="BG455" s="279"/>
      <c r="BH455" s="110"/>
      <c r="BI455" s="278"/>
      <c r="BJ455" s="279"/>
      <c r="BK455" s="279"/>
      <c r="BL455" s="110"/>
      <c r="BM455" s="278"/>
      <c r="BN455" s="279"/>
      <c r="BO455" s="279"/>
      <c r="BP455" s="110"/>
      <c r="BQ455" s="278"/>
      <c r="BR455" s="279"/>
      <c r="BS455" s="279"/>
      <c r="BT455" s="110"/>
      <c r="BU455" s="278"/>
      <c r="BV455" s="279"/>
      <c r="BW455" s="279"/>
      <c r="BX455" s="110"/>
      <c r="BY455" s="278"/>
      <c r="BZ455" s="279"/>
      <c r="CA455" s="279"/>
      <c r="CB455" s="110"/>
      <c r="CC455" s="278"/>
      <c r="CD455" s="279"/>
      <c r="CE455" s="279"/>
      <c r="CF455" s="110"/>
      <c r="CG455" s="278"/>
      <c r="CH455" s="279"/>
      <c r="CI455" s="279"/>
      <c r="CJ455" s="110"/>
      <c r="CK455" s="278"/>
      <c r="CL455" s="279"/>
      <c r="CM455" s="279"/>
      <c r="CN455" s="110"/>
      <c r="CO455" s="278"/>
      <c r="CP455" s="279"/>
      <c r="CQ455" s="279"/>
      <c r="CR455" s="110"/>
      <c r="CS455" s="278"/>
      <c r="CT455" s="279"/>
      <c r="CU455" s="279"/>
      <c r="CV455" s="110"/>
      <c r="CW455" s="278"/>
      <c r="CX455" s="279"/>
      <c r="CY455" s="279"/>
      <c r="CZ455" s="110"/>
      <c r="DA455" s="278"/>
      <c r="DB455" s="279"/>
      <c r="DC455" s="279"/>
      <c r="DD455" s="110"/>
      <c r="DE455" s="278"/>
      <c r="DF455" s="279"/>
      <c r="DG455" s="279"/>
      <c r="DH455" s="110"/>
      <c r="DI455" s="278"/>
      <c r="DJ455" s="279"/>
      <c r="DK455" s="279"/>
      <c r="DL455" s="110"/>
      <c r="DM455" s="278"/>
      <c r="DN455" s="279"/>
      <c r="DO455" s="279"/>
      <c r="DP455" s="110"/>
      <c r="DQ455" s="278"/>
      <c r="DR455" s="279"/>
      <c r="DS455" s="279"/>
      <c r="DT455" s="110"/>
      <c r="DU455" s="278"/>
      <c r="DV455" s="279"/>
      <c r="DW455" s="279"/>
      <c r="DX455" s="110"/>
      <c r="DY455" s="278"/>
      <c r="DZ455" s="279"/>
      <c r="EA455" s="279"/>
      <c r="EB455" s="110"/>
      <c r="EC455" s="278"/>
      <c r="ED455" s="279"/>
      <c r="EE455" s="279"/>
      <c r="EF455" s="110"/>
      <c r="EG455" s="278"/>
      <c r="EH455" s="279"/>
      <c r="EI455" s="279"/>
      <c r="EJ455" s="110"/>
      <c r="EK455" s="278"/>
      <c r="EL455" s="279"/>
      <c r="EM455" s="279"/>
      <c r="EN455" s="110"/>
      <c r="EO455" s="278"/>
      <c r="EP455" s="279"/>
      <c r="EQ455" s="279"/>
      <c r="ER455" s="110"/>
      <c r="ES455" s="278"/>
      <c r="ET455" s="279"/>
      <c r="EU455" s="279"/>
      <c r="EV455" s="103"/>
      <c r="EW455" s="113"/>
      <c r="EX455" s="114"/>
      <c r="EY455" s="103"/>
      <c r="EZ455" s="103"/>
    </row>
    <row r="456" spans="1:156" ht="6.75" customHeight="1" x14ac:dyDescent="0.2">
      <c r="A456" s="73" t="s">
        <v>8</v>
      </c>
      <c r="B456" s="74"/>
      <c r="C456" s="75" t="s">
        <v>9</v>
      </c>
      <c r="D456" s="74"/>
      <c r="E456" s="76" t="s">
        <v>10</v>
      </c>
      <c r="F456" s="74"/>
      <c r="G456" s="77" t="s">
        <v>11</v>
      </c>
      <c r="I456" s="125" t="s">
        <v>47</v>
      </c>
      <c r="L456" s="340">
        <v>47</v>
      </c>
      <c r="M456" s="341"/>
      <c r="N456" s="341"/>
      <c r="O456" s="341"/>
      <c r="P456" s="110"/>
      <c r="Q456" s="278"/>
      <c r="R456" s="279"/>
      <c r="S456" s="279"/>
      <c r="T456" s="279"/>
      <c r="U456" s="111"/>
      <c r="V456" s="111"/>
      <c r="W456" s="111"/>
      <c r="X456" s="111"/>
      <c r="Y456" s="278"/>
      <c r="Z456" s="279"/>
      <c r="AA456" s="279"/>
      <c r="AB456" s="110"/>
      <c r="AC456" s="278"/>
      <c r="AD456" s="279"/>
      <c r="AE456" s="279"/>
      <c r="AF456" s="110"/>
      <c r="AG456" s="278"/>
      <c r="AH456" s="279"/>
      <c r="AI456" s="279"/>
      <c r="AJ456" s="110"/>
      <c r="AK456" s="278"/>
      <c r="AL456" s="279"/>
      <c r="AM456" s="279"/>
      <c r="AN456" s="110"/>
      <c r="AO456" s="278"/>
      <c r="AP456" s="279"/>
      <c r="AQ456" s="279"/>
      <c r="AR456" s="110"/>
      <c r="AS456" s="278"/>
      <c r="AT456" s="279"/>
      <c r="AU456" s="279"/>
      <c r="AV456" s="110"/>
      <c r="AW456" s="278"/>
      <c r="AX456" s="279"/>
      <c r="AY456" s="279"/>
      <c r="AZ456" s="110"/>
      <c r="BA456" s="278"/>
      <c r="BB456" s="279"/>
      <c r="BC456" s="279"/>
      <c r="BD456" s="110"/>
      <c r="BE456" s="278"/>
      <c r="BF456" s="279"/>
      <c r="BG456" s="279"/>
      <c r="BH456" s="110"/>
      <c r="BI456" s="278"/>
      <c r="BJ456" s="279"/>
      <c r="BK456" s="279"/>
      <c r="BL456" s="110"/>
      <c r="BM456" s="278"/>
      <c r="BN456" s="279"/>
      <c r="BO456" s="279"/>
      <c r="BP456" s="110"/>
      <c r="BQ456" s="278"/>
      <c r="BR456" s="279"/>
      <c r="BS456" s="279"/>
      <c r="BT456" s="110"/>
      <c r="BU456" s="278"/>
      <c r="BV456" s="279"/>
      <c r="BW456" s="279"/>
      <c r="BX456" s="110"/>
      <c r="BY456" s="278"/>
      <c r="BZ456" s="279"/>
      <c r="CA456" s="279"/>
      <c r="CB456" s="110"/>
      <c r="CC456" s="278"/>
      <c r="CD456" s="279"/>
      <c r="CE456" s="279"/>
      <c r="CF456" s="110"/>
      <c r="CG456" s="278"/>
      <c r="CH456" s="279"/>
      <c r="CI456" s="279"/>
      <c r="CJ456" s="110"/>
      <c r="CK456" s="278"/>
      <c r="CL456" s="279"/>
      <c r="CM456" s="279"/>
      <c r="CN456" s="110"/>
      <c r="CO456" s="278"/>
      <c r="CP456" s="279"/>
      <c r="CQ456" s="279"/>
      <c r="CR456" s="110"/>
      <c r="CS456" s="278"/>
      <c r="CT456" s="279"/>
      <c r="CU456" s="279"/>
      <c r="CV456" s="110"/>
      <c r="CW456" s="278"/>
      <c r="CX456" s="279"/>
      <c r="CY456" s="279"/>
      <c r="CZ456" s="110"/>
      <c r="DA456" s="278"/>
      <c r="DB456" s="279"/>
      <c r="DC456" s="279"/>
      <c r="DD456" s="110"/>
      <c r="DE456" s="278"/>
      <c r="DF456" s="279"/>
      <c r="DG456" s="279"/>
      <c r="DH456" s="110"/>
      <c r="DI456" s="278"/>
      <c r="DJ456" s="279"/>
      <c r="DK456" s="279"/>
      <c r="DL456" s="110"/>
      <c r="DM456" s="278"/>
      <c r="DN456" s="279"/>
      <c r="DO456" s="279"/>
      <c r="DP456" s="110"/>
      <c r="DQ456" s="278"/>
      <c r="DR456" s="279"/>
      <c r="DS456" s="279"/>
      <c r="DT456" s="110"/>
      <c r="DU456" s="278"/>
      <c r="DV456" s="279"/>
      <c r="DW456" s="279"/>
      <c r="DX456" s="110"/>
      <c r="DY456" s="278"/>
      <c r="DZ456" s="279"/>
      <c r="EA456" s="279"/>
      <c r="EB456" s="110"/>
      <c r="EC456" s="278"/>
      <c r="ED456" s="279"/>
      <c r="EE456" s="279"/>
      <c r="EF456" s="110"/>
      <c r="EG456" s="278"/>
      <c r="EH456" s="279"/>
      <c r="EI456" s="279"/>
      <c r="EJ456" s="110"/>
      <c r="EK456" s="278"/>
      <c r="EL456" s="279"/>
      <c r="EM456" s="279"/>
      <c r="EN456" s="110"/>
      <c r="EO456" s="278"/>
      <c r="EP456" s="279"/>
      <c r="EQ456" s="279"/>
      <c r="ER456" s="110"/>
      <c r="ES456" s="278"/>
      <c r="ET456" s="279"/>
      <c r="EU456" s="279"/>
      <c r="EV456" s="103"/>
      <c r="EW456" s="113"/>
      <c r="EX456" s="114"/>
      <c r="EY456" s="103"/>
      <c r="EZ456" s="103"/>
    </row>
    <row r="457" spans="1:156" ht="6.75" customHeight="1" x14ac:dyDescent="0.2">
      <c r="A457" s="73" t="s">
        <v>8</v>
      </c>
      <c r="B457" s="74"/>
      <c r="C457" s="75" t="s">
        <v>9</v>
      </c>
      <c r="D457" s="74"/>
      <c r="E457" s="76" t="s">
        <v>10</v>
      </c>
      <c r="F457" s="74"/>
      <c r="G457" s="77" t="s">
        <v>11</v>
      </c>
      <c r="I457" s="125" t="s">
        <v>47</v>
      </c>
      <c r="L457" s="340">
        <v>48</v>
      </c>
      <c r="M457" s="341"/>
      <c r="N457" s="341"/>
      <c r="O457" s="341"/>
      <c r="P457" s="110"/>
      <c r="Q457" s="278"/>
      <c r="R457" s="279"/>
      <c r="S457" s="279"/>
      <c r="T457" s="279"/>
      <c r="U457" s="111"/>
      <c r="V457" s="111"/>
      <c r="W457" s="111"/>
      <c r="X457" s="111"/>
      <c r="Y457" s="278"/>
      <c r="Z457" s="279"/>
      <c r="AA457" s="279"/>
      <c r="AB457" s="110"/>
      <c r="AC457" s="278"/>
      <c r="AD457" s="279"/>
      <c r="AE457" s="279"/>
      <c r="AF457" s="110"/>
      <c r="AG457" s="278"/>
      <c r="AH457" s="279"/>
      <c r="AI457" s="279"/>
      <c r="AJ457" s="110"/>
      <c r="AK457" s="278"/>
      <c r="AL457" s="279"/>
      <c r="AM457" s="279"/>
      <c r="AN457" s="110"/>
      <c r="AO457" s="278"/>
      <c r="AP457" s="279"/>
      <c r="AQ457" s="279"/>
      <c r="AR457" s="110"/>
      <c r="AS457" s="278"/>
      <c r="AT457" s="279"/>
      <c r="AU457" s="279"/>
      <c r="AV457" s="110"/>
      <c r="AW457" s="278"/>
      <c r="AX457" s="279"/>
      <c r="AY457" s="279"/>
      <c r="AZ457" s="110"/>
      <c r="BA457" s="278"/>
      <c r="BB457" s="279"/>
      <c r="BC457" s="279"/>
      <c r="BD457" s="110"/>
      <c r="BE457" s="278"/>
      <c r="BF457" s="279"/>
      <c r="BG457" s="279"/>
      <c r="BH457" s="110"/>
      <c r="BI457" s="278"/>
      <c r="BJ457" s="279"/>
      <c r="BK457" s="279"/>
      <c r="BL457" s="110"/>
      <c r="BM457" s="278"/>
      <c r="BN457" s="279"/>
      <c r="BO457" s="279"/>
      <c r="BP457" s="110"/>
      <c r="BQ457" s="278"/>
      <c r="BR457" s="279"/>
      <c r="BS457" s="279"/>
      <c r="BT457" s="110"/>
      <c r="BU457" s="278"/>
      <c r="BV457" s="279"/>
      <c r="BW457" s="279"/>
      <c r="BX457" s="110"/>
      <c r="BY457" s="278"/>
      <c r="BZ457" s="279"/>
      <c r="CA457" s="279"/>
      <c r="CB457" s="110"/>
      <c r="CC457" s="278"/>
      <c r="CD457" s="279"/>
      <c r="CE457" s="279"/>
      <c r="CF457" s="110"/>
      <c r="CG457" s="278"/>
      <c r="CH457" s="279"/>
      <c r="CI457" s="279"/>
      <c r="CJ457" s="110"/>
      <c r="CK457" s="278"/>
      <c r="CL457" s="279"/>
      <c r="CM457" s="279"/>
      <c r="CN457" s="110"/>
      <c r="CO457" s="278"/>
      <c r="CP457" s="279"/>
      <c r="CQ457" s="279"/>
      <c r="CR457" s="110"/>
      <c r="CS457" s="278"/>
      <c r="CT457" s="279"/>
      <c r="CU457" s="279"/>
      <c r="CV457" s="110"/>
      <c r="CW457" s="278"/>
      <c r="CX457" s="279"/>
      <c r="CY457" s="279"/>
      <c r="CZ457" s="110"/>
      <c r="DA457" s="278"/>
      <c r="DB457" s="279"/>
      <c r="DC457" s="279"/>
      <c r="DD457" s="110"/>
      <c r="DE457" s="278"/>
      <c r="DF457" s="279"/>
      <c r="DG457" s="279"/>
      <c r="DH457" s="110"/>
      <c r="DI457" s="278"/>
      <c r="DJ457" s="279"/>
      <c r="DK457" s="279"/>
      <c r="DL457" s="110"/>
      <c r="DM457" s="278"/>
      <c r="DN457" s="279"/>
      <c r="DO457" s="279"/>
      <c r="DP457" s="110"/>
      <c r="DQ457" s="278"/>
      <c r="DR457" s="279"/>
      <c r="DS457" s="279"/>
      <c r="DT457" s="110"/>
      <c r="DU457" s="278"/>
      <c r="DV457" s="279"/>
      <c r="DW457" s="279"/>
      <c r="DX457" s="110"/>
      <c r="DY457" s="278"/>
      <c r="DZ457" s="279"/>
      <c r="EA457" s="279"/>
      <c r="EB457" s="110"/>
      <c r="EC457" s="278"/>
      <c r="ED457" s="279"/>
      <c r="EE457" s="279"/>
      <c r="EF457" s="110"/>
      <c r="EG457" s="278"/>
      <c r="EH457" s="279"/>
      <c r="EI457" s="279"/>
      <c r="EJ457" s="110"/>
      <c r="EK457" s="278"/>
      <c r="EL457" s="279"/>
      <c r="EM457" s="279"/>
      <c r="EN457" s="110"/>
      <c r="EO457" s="278"/>
      <c r="EP457" s="279"/>
      <c r="EQ457" s="279"/>
      <c r="ER457" s="110"/>
      <c r="ES457" s="278"/>
      <c r="ET457" s="279"/>
      <c r="EU457" s="279"/>
      <c r="EV457" s="103"/>
      <c r="EW457" s="113"/>
      <c r="EX457" s="114"/>
      <c r="EY457" s="103"/>
      <c r="EZ457" s="103"/>
    </row>
    <row r="458" spans="1:156" ht="6.75" customHeight="1" x14ac:dyDescent="0.2">
      <c r="A458" s="73" t="s">
        <v>8</v>
      </c>
      <c r="B458" s="74"/>
      <c r="C458" s="75" t="s">
        <v>9</v>
      </c>
      <c r="D458" s="74"/>
      <c r="E458" s="76" t="s">
        <v>10</v>
      </c>
      <c r="F458" s="74"/>
      <c r="G458" s="77" t="s">
        <v>11</v>
      </c>
      <c r="I458" s="125" t="s">
        <v>47</v>
      </c>
      <c r="L458" s="340">
        <v>49</v>
      </c>
      <c r="M458" s="341"/>
      <c r="N458" s="341"/>
      <c r="O458" s="341"/>
      <c r="P458" s="110"/>
      <c r="Q458" s="278"/>
      <c r="R458" s="279"/>
      <c r="S458" s="279"/>
      <c r="T458" s="279"/>
      <c r="U458" s="111"/>
      <c r="V458" s="111"/>
      <c r="W458" s="111"/>
      <c r="X458" s="111"/>
      <c r="Y458" s="278"/>
      <c r="Z458" s="279"/>
      <c r="AA458" s="279"/>
      <c r="AB458" s="110"/>
      <c r="AC458" s="278"/>
      <c r="AD458" s="279"/>
      <c r="AE458" s="279"/>
      <c r="AF458" s="110"/>
      <c r="AG458" s="278"/>
      <c r="AH458" s="279"/>
      <c r="AI458" s="279"/>
      <c r="AJ458" s="110"/>
      <c r="AK458" s="278"/>
      <c r="AL458" s="279"/>
      <c r="AM458" s="279"/>
      <c r="AN458" s="110"/>
      <c r="AO458" s="278"/>
      <c r="AP458" s="279"/>
      <c r="AQ458" s="279"/>
      <c r="AR458" s="110"/>
      <c r="AS458" s="278"/>
      <c r="AT458" s="279"/>
      <c r="AU458" s="279"/>
      <c r="AV458" s="110"/>
      <c r="AW458" s="278"/>
      <c r="AX458" s="279"/>
      <c r="AY458" s="279"/>
      <c r="AZ458" s="110"/>
      <c r="BA458" s="278"/>
      <c r="BB458" s="279"/>
      <c r="BC458" s="279"/>
      <c r="BD458" s="110"/>
      <c r="BE458" s="278"/>
      <c r="BF458" s="279"/>
      <c r="BG458" s="279"/>
      <c r="BH458" s="110"/>
      <c r="BI458" s="278"/>
      <c r="BJ458" s="279"/>
      <c r="BK458" s="279"/>
      <c r="BL458" s="110"/>
      <c r="BM458" s="278"/>
      <c r="BN458" s="279"/>
      <c r="BO458" s="279"/>
      <c r="BP458" s="110"/>
      <c r="BQ458" s="278"/>
      <c r="BR458" s="279"/>
      <c r="BS458" s="279"/>
      <c r="BT458" s="110"/>
      <c r="BU458" s="278"/>
      <c r="BV458" s="279"/>
      <c r="BW458" s="279"/>
      <c r="BX458" s="110"/>
      <c r="BY458" s="278"/>
      <c r="BZ458" s="279"/>
      <c r="CA458" s="279"/>
      <c r="CB458" s="110"/>
      <c r="CC458" s="278"/>
      <c r="CD458" s="279"/>
      <c r="CE458" s="279"/>
      <c r="CF458" s="110"/>
      <c r="CG458" s="278"/>
      <c r="CH458" s="279"/>
      <c r="CI458" s="279"/>
      <c r="CJ458" s="110"/>
      <c r="CK458" s="278"/>
      <c r="CL458" s="279"/>
      <c r="CM458" s="279"/>
      <c r="CN458" s="110"/>
      <c r="CO458" s="278"/>
      <c r="CP458" s="279"/>
      <c r="CQ458" s="279"/>
      <c r="CR458" s="110"/>
      <c r="CS458" s="278"/>
      <c r="CT458" s="279"/>
      <c r="CU458" s="279"/>
      <c r="CV458" s="110"/>
      <c r="CW458" s="278"/>
      <c r="CX458" s="279"/>
      <c r="CY458" s="279"/>
      <c r="CZ458" s="110"/>
      <c r="DA458" s="278"/>
      <c r="DB458" s="279"/>
      <c r="DC458" s="279"/>
      <c r="DD458" s="110"/>
      <c r="DE458" s="278"/>
      <c r="DF458" s="279"/>
      <c r="DG458" s="279"/>
      <c r="DH458" s="110"/>
      <c r="DI458" s="278"/>
      <c r="DJ458" s="279"/>
      <c r="DK458" s="279"/>
      <c r="DL458" s="110"/>
      <c r="DM458" s="278"/>
      <c r="DN458" s="279"/>
      <c r="DO458" s="279"/>
      <c r="DP458" s="110"/>
      <c r="DQ458" s="278"/>
      <c r="DR458" s="279"/>
      <c r="DS458" s="279"/>
      <c r="DT458" s="110"/>
      <c r="DU458" s="278"/>
      <c r="DV458" s="279"/>
      <c r="DW458" s="279"/>
      <c r="DX458" s="110"/>
      <c r="DY458" s="278"/>
      <c r="DZ458" s="279"/>
      <c r="EA458" s="279"/>
      <c r="EB458" s="110"/>
      <c r="EC458" s="278"/>
      <c r="ED458" s="279"/>
      <c r="EE458" s="279"/>
      <c r="EF458" s="110"/>
      <c r="EG458" s="278"/>
      <c r="EH458" s="279"/>
      <c r="EI458" s="279"/>
      <c r="EJ458" s="110"/>
      <c r="EK458" s="278"/>
      <c r="EL458" s="279"/>
      <c r="EM458" s="279"/>
      <c r="EN458" s="110"/>
      <c r="EO458" s="278"/>
      <c r="EP458" s="279"/>
      <c r="EQ458" s="279"/>
      <c r="ER458" s="110"/>
      <c r="ES458" s="278"/>
      <c r="ET458" s="279"/>
      <c r="EU458" s="279"/>
      <c r="EV458" s="103"/>
      <c r="EW458" s="113"/>
      <c r="EX458" s="114"/>
      <c r="EY458" s="103"/>
      <c r="EZ458" s="103"/>
    </row>
    <row r="459" spans="1:156" ht="6.75" customHeight="1" x14ac:dyDescent="0.2">
      <c r="A459" s="73" t="s">
        <v>8</v>
      </c>
      <c r="B459" s="74"/>
      <c r="C459" s="75" t="s">
        <v>9</v>
      </c>
      <c r="D459" s="74"/>
      <c r="E459" s="76" t="s">
        <v>10</v>
      </c>
      <c r="F459" s="74"/>
      <c r="G459" s="77" t="s">
        <v>11</v>
      </c>
      <c r="I459" s="125" t="s">
        <v>47</v>
      </c>
      <c r="L459" s="340">
        <v>50</v>
      </c>
      <c r="M459" s="341"/>
      <c r="N459" s="341"/>
      <c r="O459" s="341"/>
      <c r="P459" s="110"/>
      <c r="Q459" s="278"/>
      <c r="R459" s="279"/>
      <c r="S459" s="279"/>
      <c r="T459" s="279"/>
      <c r="U459" s="111"/>
      <c r="V459" s="111"/>
      <c r="W459" s="111"/>
      <c r="X459" s="111"/>
      <c r="Y459" s="278"/>
      <c r="Z459" s="279"/>
      <c r="AA459" s="279"/>
      <c r="AB459" s="110"/>
      <c r="AC459" s="278"/>
      <c r="AD459" s="279"/>
      <c r="AE459" s="279"/>
      <c r="AF459" s="110"/>
      <c r="AG459" s="278"/>
      <c r="AH459" s="279"/>
      <c r="AI459" s="279"/>
      <c r="AJ459" s="110"/>
      <c r="AK459" s="278"/>
      <c r="AL459" s="279"/>
      <c r="AM459" s="279"/>
      <c r="AN459" s="110"/>
      <c r="AO459" s="278"/>
      <c r="AP459" s="279"/>
      <c r="AQ459" s="279"/>
      <c r="AR459" s="110"/>
      <c r="AS459" s="278"/>
      <c r="AT459" s="279"/>
      <c r="AU459" s="279"/>
      <c r="AV459" s="110"/>
      <c r="AW459" s="278"/>
      <c r="AX459" s="279"/>
      <c r="AY459" s="279"/>
      <c r="AZ459" s="110"/>
      <c r="BA459" s="278"/>
      <c r="BB459" s="279"/>
      <c r="BC459" s="279"/>
      <c r="BD459" s="110"/>
      <c r="BE459" s="278"/>
      <c r="BF459" s="279"/>
      <c r="BG459" s="279"/>
      <c r="BH459" s="110"/>
      <c r="BI459" s="278"/>
      <c r="BJ459" s="279"/>
      <c r="BK459" s="279"/>
      <c r="BL459" s="110"/>
      <c r="BM459" s="278"/>
      <c r="BN459" s="279"/>
      <c r="BO459" s="279"/>
      <c r="BP459" s="110"/>
      <c r="BQ459" s="278"/>
      <c r="BR459" s="279"/>
      <c r="BS459" s="279"/>
      <c r="BT459" s="110"/>
      <c r="BU459" s="278"/>
      <c r="BV459" s="279"/>
      <c r="BW459" s="279"/>
      <c r="BX459" s="110"/>
      <c r="BY459" s="278"/>
      <c r="BZ459" s="279"/>
      <c r="CA459" s="279"/>
      <c r="CB459" s="110"/>
      <c r="CC459" s="278"/>
      <c r="CD459" s="279"/>
      <c r="CE459" s="279"/>
      <c r="CF459" s="110"/>
      <c r="CG459" s="278"/>
      <c r="CH459" s="279"/>
      <c r="CI459" s="279"/>
      <c r="CJ459" s="110"/>
      <c r="CK459" s="278"/>
      <c r="CL459" s="279"/>
      <c r="CM459" s="279"/>
      <c r="CN459" s="110"/>
      <c r="CO459" s="278"/>
      <c r="CP459" s="279"/>
      <c r="CQ459" s="279"/>
      <c r="CR459" s="110"/>
      <c r="CS459" s="278"/>
      <c r="CT459" s="279"/>
      <c r="CU459" s="279"/>
      <c r="CV459" s="110"/>
      <c r="CW459" s="278"/>
      <c r="CX459" s="279"/>
      <c r="CY459" s="279"/>
      <c r="CZ459" s="110"/>
      <c r="DA459" s="278"/>
      <c r="DB459" s="279"/>
      <c r="DC459" s="279"/>
      <c r="DD459" s="110"/>
      <c r="DE459" s="278"/>
      <c r="DF459" s="279"/>
      <c r="DG459" s="279"/>
      <c r="DH459" s="110"/>
      <c r="DI459" s="278"/>
      <c r="DJ459" s="279"/>
      <c r="DK459" s="279"/>
      <c r="DL459" s="110"/>
      <c r="DM459" s="278"/>
      <c r="DN459" s="279"/>
      <c r="DO459" s="279"/>
      <c r="DP459" s="110"/>
      <c r="DQ459" s="278"/>
      <c r="DR459" s="279"/>
      <c r="DS459" s="279"/>
      <c r="DT459" s="110"/>
      <c r="DU459" s="278"/>
      <c r="DV459" s="279"/>
      <c r="DW459" s="279"/>
      <c r="DX459" s="110"/>
      <c r="DY459" s="278"/>
      <c r="DZ459" s="279"/>
      <c r="EA459" s="279"/>
      <c r="EB459" s="110"/>
      <c r="EC459" s="278"/>
      <c r="ED459" s="279"/>
      <c r="EE459" s="279"/>
      <c r="EF459" s="110"/>
      <c r="EG459" s="278"/>
      <c r="EH459" s="279"/>
      <c r="EI459" s="279"/>
      <c r="EJ459" s="110"/>
      <c r="EK459" s="278"/>
      <c r="EL459" s="279"/>
      <c r="EM459" s="279"/>
      <c r="EN459" s="110"/>
      <c r="EO459" s="278"/>
      <c r="EP459" s="279"/>
      <c r="EQ459" s="279"/>
      <c r="ER459" s="110"/>
      <c r="ES459" s="278"/>
      <c r="ET459" s="279"/>
      <c r="EU459" s="279"/>
      <c r="EV459" s="103"/>
      <c r="EW459" s="113"/>
      <c r="EX459" s="114"/>
      <c r="EY459" s="103"/>
      <c r="EZ459" s="103"/>
    </row>
    <row r="460" spans="1:156" ht="6.75" customHeight="1" x14ac:dyDescent="0.2">
      <c r="A460" s="73" t="s">
        <v>8</v>
      </c>
      <c r="B460" s="74"/>
      <c r="C460" s="75" t="s">
        <v>9</v>
      </c>
      <c r="D460" s="74"/>
      <c r="E460" s="76" t="s">
        <v>10</v>
      </c>
      <c r="F460" s="74"/>
      <c r="G460" s="77" t="s">
        <v>11</v>
      </c>
      <c r="I460" s="125" t="s">
        <v>47</v>
      </c>
      <c r="L460" s="340">
        <v>51</v>
      </c>
      <c r="M460" s="341"/>
      <c r="N460" s="341"/>
      <c r="O460" s="341"/>
      <c r="P460" s="110"/>
      <c r="Q460" s="278"/>
      <c r="R460" s="279"/>
      <c r="S460" s="279"/>
      <c r="T460" s="279"/>
      <c r="U460" s="111"/>
      <c r="V460" s="111"/>
      <c r="W460" s="111"/>
      <c r="X460" s="111"/>
      <c r="Y460" s="278"/>
      <c r="Z460" s="279"/>
      <c r="AA460" s="279"/>
      <c r="AB460" s="110"/>
      <c r="AC460" s="278"/>
      <c r="AD460" s="279"/>
      <c r="AE460" s="279"/>
      <c r="AF460" s="110"/>
      <c r="AG460" s="278"/>
      <c r="AH460" s="279"/>
      <c r="AI460" s="279"/>
      <c r="AJ460" s="110"/>
      <c r="AK460" s="278"/>
      <c r="AL460" s="279"/>
      <c r="AM460" s="279"/>
      <c r="AN460" s="110"/>
      <c r="AO460" s="278"/>
      <c r="AP460" s="279"/>
      <c r="AQ460" s="279"/>
      <c r="AR460" s="110"/>
      <c r="AS460" s="278"/>
      <c r="AT460" s="279"/>
      <c r="AU460" s="279"/>
      <c r="AV460" s="110"/>
      <c r="AW460" s="278"/>
      <c r="AX460" s="279"/>
      <c r="AY460" s="279"/>
      <c r="AZ460" s="110"/>
      <c r="BA460" s="278"/>
      <c r="BB460" s="279"/>
      <c r="BC460" s="279"/>
      <c r="BD460" s="110"/>
      <c r="BE460" s="278"/>
      <c r="BF460" s="279"/>
      <c r="BG460" s="279"/>
      <c r="BH460" s="110"/>
      <c r="BI460" s="278"/>
      <c r="BJ460" s="279"/>
      <c r="BK460" s="279"/>
      <c r="BL460" s="110"/>
      <c r="BM460" s="278"/>
      <c r="BN460" s="279"/>
      <c r="BO460" s="279"/>
      <c r="BP460" s="110"/>
      <c r="BQ460" s="278"/>
      <c r="BR460" s="279"/>
      <c r="BS460" s="279"/>
      <c r="BT460" s="110"/>
      <c r="BU460" s="278"/>
      <c r="BV460" s="279"/>
      <c r="BW460" s="279"/>
      <c r="BX460" s="110"/>
      <c r="BY460" s="278"/>
      <c r="BZ460" s="279"/>
      <c r="CA460" s="279"/>
      <c r="CB460" s="110"/>
      <c r="CC460" s="278"/>
      <c r="CD460" s="279"/>
      <c r="CE460" s="279"/>
      <c r="CF460" s="110"/>
      <c r="CG460" s="278"/>
      <c r="CH460" s="279"/>
      <c r="CI460" s="279"/>
      <c r="CJ460" s="110"/>
      <c r="CK460" s="278"/>
      <c r="CL460" s="279"/>
      <c r="CM460" s="279"/>
      <c r="CN460" s="110"/>
      <c r="CO460" s="278"/>
      <c r="CP460" s="279"/>
      <c r="CQ460" s="279"/>
      <c r="CR460" s="110"/>
      <c r="CS460" s="278"/>
      <c r="CT460" s="279"/>
      <c r="CU460" s="279"/>
      <c r="CV460" s="110"/>
      <c r="CW460" s="278"/>
      <c r="CX460" s="279"/>
      <c r="CY460" s="279"/>
      <c r="CZ460" s="110"/>
      <c r="DA460" s="278"/>
      <c r="DB460" s="279"/>
      <c r="DC460" s="279"/>
      <c r="DD460" s="110"/>
      <c r="DE460" s="278"/>
      <c r="DF460" s="279"/>
      <c r="DG460" s="279"/>
      <c r="DH460" s="110"/>
      <c r="DI460" s="278"/>
      <c r="DJ460" s="279"/>
      <c r="DK460" s="279"/>
      <c r="DL460" s="110"/>
      <c r="DM460" s="278"/>
      <c r="DN460" s="279"/>
      <c r="DO460" s="279"/>
      <c r="DP460" s="110"/>
      <c r="DQ460" s="278"/>
      <c r="DR460" s="279"/>
      <c r="DS460" s="279"/>
      <c r="DT460" s="110"/>
      <c r="DU460" s="278"/>
      <c r="DV460" s="279"/>
      <c r="DW460" s="279"/>
      <c r="DX460" s="110"/>
      <c r="DY460" s="278"/>
      <c r="DZ460" s="279"/>
      <c r="EA460" s="279"/>
      <c r="EB460" s="110"/>
      <c r="EC460" s="278"/>
      <c r="ED460" s="279"/>
      <c r="EE460" s="279"/>
      <c r="EF460" s="110"/>
      <c r="EG460" s="278"/>
      <c r="EH460" s="279"/>
      <c r="EI460" s="279"/>
      <c r="EJ460" s="110"/>
      <c r="EK460" s="278"/>
      <c r="EL460" s="279"/>
      <c r="EM460" s="279"/>
      <c r="EN460" s="110"/>
      <c r="EO460" s="278"/>
      <c r="EP460" s="279"/>
      <c r="EQ460" s="279"/>
      <c r="ER460" s="110"/>
      <c r="ES460" s="278"/>
      <c r="ET460" s="279"/>
      <c r="EU460" s="279"/>
      <c r="EV460" s="103"/>
      <c r="EW460" s="113"/>
      <c r="EX460" s="114"/>
      <c r="EY460" s="103"/>
      <c r="EZ460" s="103"/>
    </row>
    <row r="461" spans="1:156" ht="6.75" customHeight="1" x14ac:dyDescent="0.2">
      <c r="A461" s="73" t="s">
        <v>8</v>
      </c>
      <c r="B461" s="74"/>
      <c r="C461" s="75" t="s">
        <v>9</v>
      </c>
      <c r="D461" s="74"/>
      <c r="E461" s="76" t="s">
        <v>10</v>
      </c>
      <c r="F461" s="74"/>
      <c r="G461" s="77" t="s">
        <v>11</v>
      </c>
      <c r="I461" s="125" t="s">
        <v>47</v>
      </c>
      <c r="L461" s="340">
        <v>52</v>
      </c>
      <c r="M461" s="341"/>
      <c r="N461" s="341"/>
      <c r="O461" s="341"/>
      <c r="P461" s="110"/>
      <c r="Q461" s="278"/>
      <c r="R461" s="279"/>
      <c r="S461" s="279"/>
      <c r="T461" s="279"/>
      <c r="U461" s="111"/>
      <c r="V461" s="111"/>
      <c r="W461" s="111"/>
      <c r="X461" s="111"/>
      <c r="Y461" s="278"/>
      <c r="Z461" s="279"/>
      <c r="AA461" s="279"/>
      <c r="AB461" s="110"/>
      <c r="AC461" s="278"/>
      <c r="AD461" s="279"/>
      <c r="AE461" s="279"/>
      <c r="AF461" s="110"/>
      <c r="AG461" s="278"/>
      <c r="AH461" s="279"/>
      <c r="AI461" s="279"/>
      <c r="AJ461" s="110"/>
      <c r="AK461" s="278"/>
      <c r="AL461" s="279"/>
      <c r="AM461" s="279"/>
      <c r="AN461" s="110"/>
      <c r="AO461" s="278"/>
      <c r="AP461" s="279"/>
      <c r="AQ461" s="279"/>
      <c r="AR461" s="110"/>
      <c r="AS461" s="278"/>
      <c r="AT461" s="279"/>
      <c r="AU461" s="279"/>
      <c r="AV461" s="110"/>
      <c r="AW461" s="278"/>
      <c r="AX461" s="279"/>
      <c r="AY461" s="279"/>
      <c r="AZ461" s="110"/>
      <c r="BA461" s="278"/>
      <c r="BB461" s="279"/>
      <c r="BC461" s="279"/>
      <c r="BD461" s="110"/>
      <c r="BE461" s="278"/>
      <c r="BF461" s="279"/>
      <c r="BG461" s="279"/>
      <c r="BH461" s="110"/>
      <c r="BI461" s="278"/>
      <c r="BJ461" s="279"/>
      <c r="BK461" s="279"/>
      <c r="BL461" s="110"/>
      <c r="BM461" s="278"/>
      <c r="BN461" s="279"/>
      <c r="BO461" s="279"/>
      <c r="BP461" s="110"/>
      <c r="BQ461" s="278"/>
      <c r="BR461" s="279"/>
      <c r="BS461" s="279"/>
      <c r="BT461" s="110"/>
      <c r="BU461" s="278"/>
      <c r="BV461" s="279"/>
      <c r="BW461" s="279"/>
      <c r="BX461" s="110"/>
      <c r="BY461" s="278"/>
      <c r="BZ461" s="279"/>
      <c r="CA461" s="279"/>
      <c r="CB461" s="110"/>
      <c r="CC461" s="278"/>
      <c r="CD461" s="279"/>
      <c r="CE461" s="279"/>
      <c r="CF461" s="110"/>
      <c r="CG461" s="278"/>
      <c r="CH461" s="279"/>
      <c r="CI461" s="279"/>
      <c r="CJ461" s="110"/>
      <c r="CK461" s="278"/>
      <c r="CL461" s="279"/>
      <c r="CM461" s="279"/>
      <c r="CN461" s="110"/>
      <c r="CO461" s="278"/>
      <c r="CP461" s="279"/>
      <c r="CQ461" s="279"/>
      <c r="CR461" s="110"/>
      <c r="CS461" s="278"/>
      <c r="CT461" s="279"/>
      <c r="CU461" s="279"/>
      <c r="CV461" s="110"/>
      <c r="CW461" s="278"/>
      <c r="CX461" s="279"/>
      <c r="CY461" s="279"/>
      <c r="CZ461" s="110"/>
      <c r="DA461" s="278"/>
      <c r="DB461" s="279"/>
      <c r="DC461" s="279"/>
      <c r="DD461" s="110"/>
      <c r="DE461" s="278"/>
      <c r="DF461" s="279"/>
      <c r="DG461" s="279"/>
      <c r="DH461" s="110"/>
      <c r="DI461" s="278"/>
      <c r="DJ461" s="279"/>
      <c r="DK461" s="279"/>
      <c r="DL461" s="110"/>
      <c r="DM461" s="278"/>
      <c r="DN461" s="279"/>
      <c r="DO461" s="279"/>
      <c r="DP461" s="110"/>
      <c r="DQ461" s="278"/>
      <c r="DR461" s="279"/>
      <c r="DS461" s="279"/>
      <c r="DT461" s="110"/>
      <c r="DU461" s="278"/>
      <c r="DV461" s="279"/>
      <c r="DW461" s="279"/>
      <c r="DX461" s="110"/>
      <c r="DY461" s="278"/>
      <c r="DZ461" s="279"/>
      <c r="EA461" s="279"/>
      <c r="EB461" s="110"/>
      <c r="EC461" s="278"/>
      <c r="ED461" s="279"/>
      <c r="EE461" s="279"/>
      <c r="EF461" s="110"/>
      <c r="EG461" s="278"/>
      <c r="EH461" s="279"/>
      <c r="EI461" s="279"/>
      <c r="EJ461" s="110"/>
      <c r="EK461" s="278"/>
      <c r="EL461" s="279"/>
      <c r="EM461" s="279"/>
      <c r="EN461" s="110"/>
      <c r="EO461" s="278"/>
      <c r="EP461" s="279"/>
      <c r="EQ461" s="279"/>
      <c r="ER461" s="110"/>
      <c r="ES461" s="278"/>
      <c r="ET461" s="279"/>
      <c r="EU461" s="279"/>
      <c r="EV461" s="103"/>
      <c r="EW461" s="113"/>
      <c r="EX461" s="114"/>
      <c r="EY461" s="103"/>
      <c r="EZ461" s="103"/>
    </row>
    <row r="462" spans="1:156" ht="6.75" customHeight="1" x14ac:dyDescent="0.2">
      <c r="A462" s="73" t="s">
        <v>8</v>
      </c>
      <c r="B462" s="74"/>
      <c r="C462" s="75" t="s">
        <v>9</v>
      </c>
      <c r="D462" s="74"/>
      <c r="E462" s="76" t="s">
        <v>10</v>
      </c>
      <c r="F462" s="74"/>
      <c r="G462" s="77" t="s">
        <v>11</v>
      </c>
      <c r="I462" s="125" t="s">
        <v>47</v>
      </c>
      <c r="L462" s="340">
        <v>53</v>
      </c>
      <c r="M462" s="341"/>
      <c r="N462" s="341"/>
      <c r="O462" s="341"/>
      <c r="P462" s="110"/>
      <c r="Q462" s="278"/>
      <c r="R462" s="279"/>
      <c r="S462" s="279"/>
      <c r="T462" s="279"/>
      <c r="U462" s="111"/>
      <c r="V462" s="111"/>
      <c r="W462" s="111"/>
      <c r="X462" s="111"/>
      <c r="Y462" s="278"/>
      <c r="Z462" s="279"/>
      <c r="AA462" s="279"/>
      <c r="AB462" s="110"/>
      <c r="AC462" s="278"/>
      <c r="AD462" s="279"/>
      <c r="AE462" s="279"/>
      <c r="AF462" s="110"/>
      <c r="AG462" s="278"/>
      <c r="AH462" s="279"/>
      <c r="AI462" s="279"/>
      <c r="AJ462" s="110"/>
      <c r="AK462" s="278"/>
      <c r="AL462" s="279"/>
      <c r="AM462" s="279"/>
      <c r="AN462" s="110"/>
      <c r="AO462" s="278"/>
      <c r="AP462" s="279"/>
      <c r="AQ462" s="279"/>
      <c r="AR462" s="110"/>
      <c r="AS462" s="278"/>
      <c r="AT462" s="279"/>
      <c r="AU462" s="279"/>
      <c r="AV462" s="110"/>
      <c r="AW462" s="278"/>
      <c r="AX462" s="279"/>
      <c r="AY462" s="279"/>
      <c r="AZ462" s="110"/>
      <c r="BA462" s="278"/>
      <c r="BB462" s="279"/>
      <c r="BC462" s="279"/>
      <c r="BD462" s="110"/>
      <c r="BE462" s="278"/>
      <c r="BF462" s="279"/>
      <c r="BG462" s="279"/>
      <c r="BH462" s="110"/>
      <c r="BI462" s="278"/>
      <c r="BJ462" s="279"/>
      <c r="BK462" s="279"/>
      <c r="BL462" s="110"/>
      <c r="BM462" s="278"/>
      <c r="BN462" s="279"/>
      <c r="BO462" s="279"/>
      <c r="BP462" s="110"/>
      <c r="BQ462" s="278"/>
      <c r="BR462" s="279"/>
      <c r="BS462" s="279"/>
      <c r="BT462" s="110"/>
      <c r="BU462" s="278"/>
      <c r="BV462" s="279"/>
      <c r="BW462" s="279"/>
      <c r="BX462" s="110"/>
      <c r="BY462" s="278"/>
      <c r="BZ462" s="279"/>
      <c r="CA462" s="279"/>
      <c r="CB462" s="110"/>
      <c r="CC462" s="278"/>
      <c r="CD462" s="279"/>
      <c r="CE462" s="279"/>
      <c r="CF462" s="110"/>
      <c r="CG462" s="278"/>
      <c r="CH462" s="279"/>
      <c r="CI462" s="279"/>
      <c r="CJ462" s="110"/>
      <c r="CK462" s="278"/>
      <c r="CL462" s="279"/>
      <c r="CM462" s="279"/>
      <c r="CN462" s="110"/>
      <c r="CO462" s="278"/>
      <c r="CP462" s="279"/>
      <c r="CQ462" s="279"/>
      <c r="CR462" s="110"/>
      <c r="CS462" s="278"/>
      <c r="CT462" s="279"/>
      <c r="CU462" s="279"/>
      <c r="CV462" s="110"/>
      <c r="CW462" s="278"/>
      <c r="CX462" s="279"/>
      <c r="CY462" s="279"/>
      <c r="CZ462" s="110"/>
      <c r="DA462" s="278"/>
      <c r="DB462" s="279"/>
      <c r="DC462" s="279"/>
      <c r="DD462" s="110"/>
      <c r="DE462" s="278"/>
      <c r="DF462" s="279"/>
      <c r="DG462" s="279"/>
      <c r="DH462" s="110"/>
      <c r="DI462" s="278"/>
      <c r="DJ462" s="279"/>
      <c r="DK462" s="279"/>
      <c r="DL462" s="110"/>
      <c r="DM462" s="278"/>
      <c r="DN462" s="279"/>
      <c r="DO462" s="279"/>
      <c r="DP462" s="110"/>
      <c r="DQ462" s="278"/>
      <c r="DR462" s="279"/>
      <c r="DS462" s="279"/>
      <c r="DT462" s="110"/>
      <c r="DU462" s="278"/>
      <c r="DV462" s="279"/>
      <c r="DW462" s="279"/>
      <c r="DX462" s="110"/>
      <c r="DY462" s="278"/>
      <c r="DZ462" s="279"/>
      <c r="EA462" s="279"/>
      <c r="EB462" s="110"/>
      <c r="EC462" s="278"/>
      <c r="ED462" s="279"/>
      <c r="EE462" s="279"/>
      <c r="EF462" s="110"/>
      <c r="EG462" s="278"/>
      <c r="EH462" s="279"/>
      <c r="EI462" s="279"/>
      <c r="EJ462" s="110"/>
      <c r="EK462" s="278"/>
      <c r="EL462" s="279"/>
      <c r="EM462" s="279"/>
      <c r="EN462" s="110"/>
      <c r="EO462" s="278"/>
      <c r="EP462" s="279"/>
      <c r="EQ462" s="279"/>
      <c r="ER462" s="110"/>
      <c r="ES462" s="278"/>
      <c r="ET462" s="279"/>
      <c r="EU462" s="279"/>
      <c r="EV462" s="103"/>
      <c r="EW462" s="113"/>
      <c r="EX462" s="114"/>
      <c r="EY462" s="103"/>
      <c r="EZ462" s="103"/>
    </row>
    <row r="463" spans="1:156" ht="6.75" customHeight="1" x14ac:dyDescent="0.2">
      <c r="A463" s="73" t="s">
        <v>8</v>
      </c>
      <c r="B463" s="74"/>
      <c r="C463" s="75" t="s">
        <v>9</v>
      </c>
      <c r="D463" s="74"/>
      <c r="E463" s="76" t="s">
        <v>10</v>
      </c>
      <c r="F463" s="74"/>
      <c r="G463" s="77" t="s">
        <v>11</v>
      </c>
      <c r="I463" s="125" t="s">
        <v>47</v>
      </c>
      <c r="L463" s="340">
        <v>54</v>
      </c>
      <c r="M463" s="341"/>
      <c r="N463" s="341"/>
      <c r="O463" s="341"/>
      <c r="P463" s="110"/>
      <c r="Q463" s="278"/>
      <c r="R463" s="279"/>
      <c r="S463" s="279"/>
      <c r="T463" s="279"/>
      <c r="U463" s="111"/>
      <c r="V463" s="111"/>
      <c r="W463" s="111"/>
      <c r="X463" s="111"/>
      <c r="Y463" s="278"/>
      <c r="Z463" s="279"/>
      <c r="AA463" s="279"/>
      <c r="AB463" s="110"/>
      <c r="AC463" s="278"/>
      <c r="AD463" s="279"/>
      <c r="AE463" s="279"/>
      <c r="AF463" s="110"/>
      <c r="AG463" s="278"/>
      <c r="AH463" s="279"/>
      <c r="AI463" s="279"/>
      <c r="AJ463" s="110"/>
      <c r="AK463" s="278"/>
      <c r="AL463" s="279"/>
      <c r="AM463" s="279"/>
      <c r="AN463" s="110"/>
      <c r="AO463" s="278"/>
      <c r="AP463" s="279"/>
      <c r="AQ463" s="279"/>
      <c r="AR463" s="110"/>
      <c r="AS463" s="278"/>
      <c r="AT463" s="279"/>
      <c r="AU463" s="279"/>
      <c r="AV463" s="110"/>
      <c r="AW463" s="278"/>
      <c r="AX463" s="279"/>
      <c r="AY463" s="279"/>
      <c r="AZ463" s="110"/>
      <c r="BA463" s="278"/>
      <c r="BB463" s="279"/>
      <c r="BC463" s="279"/>
      <c r="BD463" s="110"/>
      <c r="BE463" s="278"/>
      <c r="BF463" s="279"/>
      <c r="BG463" s="279"/>
      <c r="BH463" s="110"/>
      <c r="BI463" s="278"/>
      <c r="BJ463" s="279"/>
      <c r="BK463" s="279"/>
      <c r="BL463" s="110"/>
      <c r="BM463" s="278"/>
      <c r="BN463" s="279"/>
      <c r="BO463" s="279"/>
      <c r="BP463" s="110"/>
      <c r="BQ463" s="278"/>
      <c r="BR463" s="279"/>
      <c r="BS463" s="279"/>
      <c r="BT463" s="110"/>
      <c r="BU463" s="278"/>
      <c r="BV463" s="279"/>
      <c r="BW463" s="279"/>
      <c r="BX463" s="110"/>
      <c r="BY463" s="278"/>
      <c r="BZ463" s="279"/>
      <c r="CA463" s="279"/>
      <c r="CB463" s="110"/>
      <c r="CC463" s="278"/>
      <c r="CD463" s="279"/>
      <c r="CE463" s="279"/>
      <c r="CF463" s="110"/>
      <c r="CG463" s="278"/>
      <c r="CH463" s="279"/>
      <c r="CI463" s="279"/>
      <c r="CJ463" s="110"/>
      <c r="CK463" s="278"/>
      <c r="CL463" s="279"/>
      <c r="CM463" s="279"/>
      <c r="CN463" s="110"/>
      <c r="CO463" s="278"/>
      <c r="CP463" s="279"/>
      <c r="CQ463" s="279"/>
      <c r="CR463" s="110"/>
      <c r="CS463" s="278"/>
      <c r="CT463" s="279"/>
      <c r="CU463" s="279"/>
      <c r="CV463" s="110"/>
      <c r="CW463" s="278"/>
      <c r="CX463" s="279"/>
      <c r="CY463" s="279"/>
      <c r="CZ463" s="110"/>
      <c r="DA463" s="278"/>
      <c r="DB463" s="279"/>
      <c r="DC463" s="279"/>
      <c r="DD463" s="110"/>
      <c r="DE463" s="278"/>
      <c r="DF463" s="279"/>
      <c r="DG463" s="279"/>
      <c r="DH463" s="110"/>
      <c r="DI463" s="278"/>
      <c r="DJ463" s="279"/>
      <c r="DK463" s="279"/>
      <c r="DL463" s="110"/>
      <c r="DM463" s="278"/>
      <c r="DN463" s="279"/>
      <c r="DO463" s="279"/>
      <c r="DP463" s="110"/>
      <c r="DQ463" s="278"/>
      <c r="DR463" s="279"/>
      <c r="DS463" s="279"/>
      <c r="DT463" s="110"/>
      <c r="DU463" s="278"/>
      <c r="DV463" s="279"/>
      <c r="DW463" s="279"/>
      <c r="DX463" s="110"/>
      <c r="DY463" s="278"/>
      <c r="DZ463" s="279"/>
      <c r="EA463" s="279"/>
      <c r="EB463" s="110"/>
      <c r="EC463" s="278"/>
      <c r="ED463" s="279"/>
      <c r="EE463" s="279"/>
      <c r="EF463" s="110"/>
      <c r="EG463" s="278"/>
      <c r="EH463" s="279"/>
      <c r="EI463" s="279"/>
      <c r="EJ463" s="110"/>
      <c r="EK463" s="278"/>
      <c r="EL463" s="279"/>
      <c r="EM463" s="279"/>
      <c r="EN463" s="110"/>
      <c r="EO463" s="278"/>
      <c r="EP463" s="279"/>
      <c r="EQ463" s="279"/>
      <c r="ER463" s="110"/>
      <c r="ES463" s="278"/>
      <c r="ET463" s="279"/>
      <c r="EU463" s="279"/>
      <c r="EV463" s="103"/>
      <c r="EW463" s="113"/>
      <c r="EX463" s="114"/>
      <c r="EY463" s="103"/>
      <c r="EZ463" s="103"/>
    </row>
    <row r="464" spans="1:156" ht="6.75" customHeight="1" x14ac:dyDescent="0.2">
      <c r="A464" s="73" t="s">
        <v>8</v>
      </c>
      <c r="B464" s="74"/>
      <c r="C464" s="75" t="s">
        <v>9</v>
      </c>
      <c r="D464" s="74"/>
      <c r="E464" s="76" t="s">
        <v>10</v>
      </c>
      <c r="F464" s="74"/>
      <c r="G464" s="77" t="s">
        <v>11</v>
      </c>
      <c r="I464" s="125" t="s">
        <v>47</v>
      </c>
      <c r="L464" s="340">
        <v>55</v>
      </c>
      <c r="M464" s="341"/>
      <c r="N464" s="341"/>
      <c r="O464" s="341"/>
      <c r="P464" s="110"/>
      <c r="Q464" s="278"/>
      <c r="R464" s="279"/>
      <c r="S464" s="279"/>
      <c r="T464" s="279"/>
      <c r="U464" s="111"/>
      <c r="V464" s="111"/>
      <c r="W464" s="111"/>
      <c r="X464" s="111"/>
      <c r="Y464" s="278"/>
      <c r="Z464" s="279"/>
      <c r="AA464" s="279"/>
      <c r="AB464" s="110"/>
      <c r="AC464" s="278"/>
      <c r="AD464" s="279"/>
      <c r="AE464" s="279"/>
      <c r="AF464" s="110"/>
      <c r="AG464" s="278"/>
      <c r="AH464" s="279"/>
      <c r="AI464" s="279"/>
      <c r="AJ464" s="110"/>
      <c r="AK464" s="278"/>
      <c r="AL464" s="279"/>
      <c r="AM464" s="279"/>
      <c r="AN464" s="110"/>
      <c r="AO464" s="278"/>
      <c r="AP464" s="279"/>
      <c r="AQ464" s="279"/>
      <c r="AR464" s="110"/>
      <c r="AS464" s="278"/>
      <c r="AT464" s="279"/>
      <c r="AU464" s="279"/>
      <c r="AV464" s="110"/>
      <c r="AW464" s="278"/>
      <c r="AX464" s="279"/>
      <c r="AY464" s="279"/>
      <c r="AZ464" s="110"/>
      <c r="BA464" s="278"/>
      <c r="BB464" s="279"/>
      <c r="BC464" s="279"/>
      <c r="BD464" s="110"/>
      <c r="BE464" s="278"/>
      <c r="BF464" s="279"/>
      <c r="BG464" s="279"/>
      <c r="BH464" s="110"/>
      <c r="BI464" s="278"/>
      <c r="BJ464" s="279"/>
      <c r="BK464" s="279"/>
      <c r="BL464" s="110"/>
      <c r="BM464" s="278"/>
      <c r="BN464" s="279"/>
      <c r="BO464" s="279"/>
      <c r="BP464" s="110"/>
      <c r="BQ464" s="278"/>
      <c r="BR464" s="279"/>
      <c r="BS464" s="279"/>
      <c r="BT464" s="110"/>
      <c r="BU464" s="278"/>
      <c r="BV464" s="279"/>
      <c r="BW464" s="279"/>
      <c r="BX464" s="110"/>
      <c r="BY464" s="278"/>
      <c r="BZ464" s="279"/>
      <c r="CA464" s="279"/>
      <c r="CB464" s="110"/>
      <c r="CC464" s="278"/>
      <c r="CD464" s="279"/>
      <c r="CE464" s="279"/>
      <c r="CF464" s="110"/>
      <c r="CG464" s="278"/>
      <c r="CH464" s="279"/>
      <c r="CI464" s="279"/>
      <c r="CJ464" s="110"/>
      <c r="CK464" s="278"/>
      <c r="CL464" s="279"/>
      <c r="CM464" s="279"/>
      <c r="CN464" s="110"/>
      <c r="CO464" s="278"/>
      <c r="CP464" s="279"/>
      <c r="CQ464" s="279"/>
      <c r="CR464" s="110"/>
      <c r="CS464" s="278"/>
      <c r="CT464" s="279"/>
      <c r="CU464" s="279"/>
      <c r="CV464" s="110"/>
      <c r="CW464" s="278"/>
      <c r="CX464" s="279"/>
      <c r="CY464" s="279"/>
      <c r="CZ464" s="110"/>
      <c r="DA464" s="278"/>
      <c r="DB464" s="279"/>
      <c r="DC464" s="279"/>
      <c r="DD464" s="110"/>
      <c r="DE464" s="278"/>
      <c r="DF464" s="279"/>
      <c r="DG464" s="279"/>
      <c r="DH464" s="110"/>
      <c r="DI464" s="278"/>
      <c r="DJ464" s="279"/>
      <c r="DK464" s="279"/>
      <c r="DL464" s="110"/>
      <c r="DM464" s="278"/>
      <c r="DN464" s="279"/>
      <c r="DO464" s="279"/>
      <c r="DP464" s="110"/>
      <c r="DQ464" s="278"/>
      <c r="DR464" s="279"/>
      <c r="DS464" s="279"/>
      <c r="DT464" s="110"/>
      <c r="DU464" s="278"/>
      <c r="DV464" s="279"/>
      <c r="DW464" s="279"/>
      <c r="DX464" s="110"/>
      <c r="DY464" s="278"/>
      <c r="DZ464" s="279"/>
      <c r="EA464" s="279"/>
      <c r="EB464" s="110"/>
      <c r="EC464" s="278"/>
      <c r="ED464" s="279"/>
      <c r="EE464" s="279"/>
      <c r="EF464" s="110"/>
      <c r="EG464" s="278"/>
      <c r="EH464" s="279"/>
      <c r="EI464" s="279"/>
      <c r="EJ464" s="110"/>
      <c r="EK464" s="278"/>
      <c r="EL464" s="279"/>
      <c r="EM464" s="279"/>
      <c r="EN464" s="110"/>
      <c r="EO464" s="278"/>
      <c r="EP464" s="279"/>
      <c r="EQ464" s="279"/>
      <c r="ER464" s="110"/>
      <c r="ES464" s="278"/>
      <c r="ET464" s="279"/>
      <c r="EU464" s="279"/>
      <c r="EV464" s="103"/>
      <c r="EW464" s="113"/>
      <c r="EX464" s="114"/>
      <c r="EY464" s="103"/>
      <c r="EZ464" s="103"/>
    </row>
    <row r="465" spans="1:156" ht="6.75" customHeight="1" x14ac:dyDescent="0.2">
      <c r="A465" s="73" t="s">
        <v>8</v>
      </c>
      <c r="B465" s="74"/>
      <c r="C465" s="75" t="s">
        <v>9</v>
      </c>
      <c r="D465" s="74"/>
      <c r="E465" s="76" t="s">
        <v>10</v>
      </c>
      <c r="F465" s="74"/>
      <c r="G465" s="77" t="s">
        <v>11</v>
      </c>
      <c r="I465" s="125" t="s">
        <v>47</v>
      </c>
      <c r="L465" s="340">
        <v>56</v>
      </c>
      <c r="M465" s="341"/>
      <c r="N465" s="341"/>
      <c r="O465" s="341"/>
      <c r="P465" s="110"/>
      <c r="Q465" s="278"/>
      <c r="R465" s="279"/>
      <c r="S465" s="279"/>
      <c r="T465" s="279"/>
      <c r="U465" s="111"/>
      <c r="V465" s="111"/>
      <c r="W465" s="111"/>
      <c r="X465" s="111"/>
      <c r="Y465" s="278"/>
      <c r="Z465" s="279"/>
      <c r="AA465" s="279"/>
      <c r="AB465" s="110"/>
      <c r="AC465" s="278"/>
      <c r="AD465" s="279"/>
      <c r="AE465" s="279"/>
      <c r="AF465" s="110"/>
      <c r="AG465" s="278"/>
      <c r="AH465" s="279"/>
      <c r="AI465" s="279"/>
      <c r="AJ465" s="110"/>
      <c r="AK465" s="278"/>
      <c r="AL465" s="279"/>
      <c r="AM465" s="279"/>
      <c r="AN465" s="110"/>
      <c r="AO465" s="278"/>
      <c r="AP465" s="279"/>
      <c r="AQ465" s="279"/>
      <c r="AR465" s="110"/>
      <c r="AS465" s="278"/>
      <c r="AT465" s="279"/>
      <c r="AU465" s="279"/>
      <c r="AV465" s="110"/>
      <c r="AW465" s="278"/>
      <c r="AX465" s="279"/>
      <c r="AY465" s="279"/>
      <c r="AZ465" s="110"/>
      <c r="BA465" s="278"/>
      <c r="BB465" s="279"/>
      <c r="BC465" s="279"/>
      <c r="BD465" s="110"/>
      <c r="BE465" s="278"/>
      <c r="BF465" s="279"/>
      <c r="BG465" s="279"/>
      <c r="BH465" s="110"/>
      <c r="BI465" s="278"/>
      <c r="BJ465" s="279"/>
      <c r="BK465" s="279"/>
      <c r="BL465" s="110"/>
      <c r="BM465" s="278"/>
      <c r="BN465" s="279"/>
      <c r="BO465" s="279"/>
      <c r="BP465" s="110"/>
      <c r="BQ465" s="278"/>
      <c r="BR465" s="279"/>
      <c r="BS465" s="279"/>
      <c r="BT465" s="110"/>
      <c r="BU465" s="278"/>
      <c r="BV465" s="279"/>
      <c r="BW465" s="279"/>
      <c r="BX465" s="110"/>
      <c r="BY465" s="278"/>
      <c r="BZ465" s="279"/>
      <c r="CA465" s="279"/>
      <c r="CB465" s="110"/>
      <c r="CC465" s="278"/>
      <c r="CD465" s="279"/>
      <c r="CE465" s="279"/>
      <c r="CF465" s="110"/>
      <c r="CG465" s="278"/>
      <c r="CH465" s="279"/>
      <c r="CI465" s="279"/>
      <c r="CJ465" s="110"/>
      <c r="CK465" s="278"/>
      <c r="CL465" s="279"/>
      <c r="CM465" s="279"/>
      <c r="CN465" s="110"/>
      <c r="CO465" s="278"/>
      <c r="CP465" s="279"/>
      <c r="CQ465" s="279"/>
      <c r="CR465" s="110"/>
      <c r="CS465" s="278"/>
      <c r="CT465" s="279"/>
      <c r="CU465" s="279"/>
      <c r="CV465" s="110"/>
      <c r="CW465" s="278"/>
      <c r="CX465" s="279"/>
      <c r="CY465" s="279"/>
      <c r="CZ465" s="110"/>
      <c r="DA465" s="278"/>
      <c r="DB465" s="279"/>
      <c r="DC465" s="279"/>
      <c r="DD465" s="110"/>
      <c r="DE465" s="278"/>
      <c r="DF465" s="279"/>
      <c r="DG465" s="279"/>
      <c r="DH465" s="110"/>
      <c r="DI465" s="278"/>
      <c r="DJ465" s="279"/>
      <c r="DK465" s="279"/>
      <c r="DL465" s="110"/>
      <c r="DM465" s="278"/>
      <c r="DN465" s="279"/>
      <c r="DO465" s="279"/>
      <c r="DP465" s="110"/>
      <c r="DQ465" s="278"/>
      <c r="DR465" s="279"/>
      <c r="DS465" s="279"/>
      <c r="DT465" s="110"/>
      <c r="DU465" s="278"/>
      <c r="DV465" s="279"/>
      <c r="DW465" s="279"/>
      <c r="DX465" s="110"/>
      <c r="DY465" s="278"/>
      <c r="DZ465" s="279"/>
      <c r="EA465" s="279"/>
      <c r="EB465" s="110"/>
      <c r="EC465" s="278"/>
      <c r="ED465" s="279"/>
      <c r="EE465" s="279"/>
      <c r="EF465" s="110"/>
      <c r="EG465" s="278"/>
      <c r="EH465" s="279"/>
      <c r="EI465" s="279"/>
      <c r="EJ465" s="110"/>
      <c r="EK465" s="278"/>
      <c r="EL465" s="279"/>
      <c r="EM465" s="279"/>
      <c r="EN465" s="110"/>
      <c r="EO465" s="278"/>
      <c r="EP465" s="279"/>
      <c r="EQ465" s="279"/>
      <c r="ER465" s="110"/>
      <c r="ES465" s="278"/>
      <c r="ET465" s="279"/>
      <c r="EU465" s="279"/>
      <c r="EV465" s="103"/>
      <c r="EW465" s="113"/>
      <c r="EX465" s="114"/>
      <c r="EY465" s="103"/>
      <c r="EZ465" s="103"/>
    </row>
    <row r="466" spans="1:156" ht="6.75" customHeight="1" x14ac:dyDescent="0.2">
      <c r="A466" s="73" t="s">
        <v>8</v>
      </c>
      <c r="B466" s="74"/>
      <c r="C466" s="75" t="s">
        <v>9</v>
      </c>
      <c r="D466" s="74"/>
      <c r="E466" s="76" t="s">
        <v>10</v>
      </c>
      <c r="F466" s="74"/>
      <c r="G466" s="77" t="s">
        <v>11</v>
      </c>
      <c r="I466" s="125" t="s">
        <v>47</v>
      </c>
      <c r="L466" s="340">
        <v>57</v>
      </c>
      <c r="M466" s="341"/>
      <c r="N466" s="341"/>
      <c r="O466" s="341"/>
      <c r="P466" s="110"/>
      <c r="Q466" s="278"/>
      <c r="R466" s="279"/>
      <c r="S466" s="279"/>
      <c r="T466" s="279"/>
      <c r="U466" s="111"/>
      <c r="V466" s="111"/>
      <c r="W466" s="111"/>
      <c r="X466" s="111"/>
      <c r="Y466" s="278"/>
      <c r="Z466" s="279"/>
      <c r="AA466" s="279"/>
      <c r="AB466" s="110"/>
      <c r="AC466" s="278"/>
      <c r="AD466" s="279"/>
      <c r="AE466" s="279"/>
      <c r="AF466" s="110"/>
      <c r="AG466" s="278"/>
      <c r="AH466" s="279"/>
      <c r="AI466" s="279"/>
      <c r="AJ466" s="110"/>
      <c r="AK466" s="278"/>
      <c r="AL466" s="279"/>
      <c r="AM466" s="279"/>
      <c r="AN466" s="110"/>
      <c r="AO466" s="278"/>
      <c r="AP466" s="279"/>
      <c r="AQ466" s="279"/>
      <c r="AR466" s="110"/>
      <c r="AS466" s="278"/>
      <c r="AT466" s="279"/>
      <c r="AU466" s="279"/>
      <c r="AV466" s="110"/>
      <c r="AW466" s="278"/>
      <c r="AX466" s="279"/>
      <c r="AY466" s="279"/>
      <c r="AZ466" s="110"/>
      <c r="BA466" s="278"/>
      <c r="BB466" s="279"/>
      <c r="BC466" s="279"/>
      <c r="BD466" s="110"/>
      <c r="BE466" s="278"/>
      <c r="BF466" s="279"/>
      <c r="BG466" s="279"/>
      <c r="BH466" s="110"/>
      <c r="BI466" s="278"/>
      <c r="BJ466" s="279"/>
      <c r="BK466" s="279"/>
      <c r="BL466" s="110"/>
      <c r="BM466" s="278"/>
      <c r="BN466" s="279"/>
      <c r="BO466" s="279"/>
      <c r="BP466" s="110"/>
      <c r="BQ466" s="278"/>
      <c r="BR466" s="279"/>
      <c r="BS466" s="279"/>
      <c r="BT466" s="110"/>
      <c r="BU466" s="278"/>
      <c r="BV466" s="279"/>
      <c r="BW466" s="279"/>
      <c r="BX466" s="110"/>
      <c r="BY466" s="278"/>
      <c r="BZ466" s="279"/>
      <c r="CA466" s="279"/>
      <c r="CB466" s="110"/>
      <c r="CC466" s="278"/>
      <c r="CD466" s="279"/>
      <c r="CE466" s="279"/>
      <c r="CF466" s="110"/>
      <c r="CG466" s="278"/>
      <c r="CH466" s="279"/>
      <c r="CI466" s="279"/>
      <c r="CJ466" s="110"/>
      <c r="CK466" s="278"/>
      <c r="CL466" s="279"/>
      <c r="CM466" s="279"/>
      <c r="CN466" s="110"/>
      <c r="CO466" s="278"/>
      <c r="CP466" s="279"/>
      <c r="CQ466" s="279"/>
      <c r="CR466" s="110"/>
      <c r="CS466" s="278"/>
      <c r="CT466" s="279"/>
      <c r="CU466" s="279"/>
      <c r="CV466" s="110"/>
      <c r="CW466" s="278"/>
      <c r="CX466" s="279"/>
      <c r="CY466" s="279"/>
      <c r="CZ466" s="110"/>
      <c r="DA466" s="278"/>
      <c r="DB466" s="279"/>
      <c r="DC466" s="279"/>
      <c r="DD466" s="110"/>
      <c r="DE466" s="278"/>
      <c r="DF466" s="279"/>
      <c r="DG466" s="279"/>
      <c r="DH466" s="110"/>
      <c r="DI466" s="278"/>
      <c r="DJ466" s="279"/>
      <c r="DK466" s="279"/>
      <c r="DL466" s="110"/>
      <c r="DM466" s="278"/>
      <c r="DN466" s="279"/>
      <c r="DO466" s="279"/>
      <c r="DP466" s="110"/>
      <c r="DQ466" s="278"/>
      <c r="DR466" s="279"/>
      <c r="DS466" s="279"/>
      <c r="DT466" s="110"/>
      <c r="DU466" s="278"/>
      <c r="DV466" s="279"/>
      <c r="DW466" s="279"/>
      <c r="DX466" s="110"/>
      <c r="DY466" s="278"/>
      <c r="DZ466" s="279"/>
      <c r="EA466" s="279"/>
      <c r="EB466" s="110"/>
      <c r="EC466" s="278"/>
      <c r="ED466" s="279"/>
      <c r="EE466" s="279"/>
      <c r="EF466" s="110"/>
      <c r="EG466" s="278"/>
      <c r="EH466" s="279"/>
      <c r="EI466" s="279"/>
      <c r="EJ466" s="110"/>
      <c r="EK466" s="278"/>
      <c r="EL466" s="279"/>
      <c r="EM466" s="279"/>
      <c r="EN466" s="110"/>
      <c r="EO466" s="278"/>
      <c r="EP466" s="279"/>
      <c r="EQ466" s="279"/>
      <c r="ER466" s="110"/>
      <c r="ES466" s="278"/>
      <c r="ET466" s="279"/>
      <c r="EU466" s="279"/>
      <c r="EV466" s="103"/>
      <c r="EW466" s="113"/>
      <c r="EX466" s="114"/>
      <c r="EY466" s="103"/>
      <c r="EZ466" s="103"/>
    </row>
    <row r="467" spans="1:156" ht="6.75" customHeight="1" x14ac:dyDescent="0.2">
      <c r="A467" s="73" t="s">
        <v>8</v>
      </c>
      <c r="B467" s="74"/>
      <c r="C467" s="75" t="s">
        <v>9</v>
      </c>
      <c r="D467" s="74"/>
      <c r="E467" s="76" t="s">
        <v>10</v>
      </c>
      <c r="F467" s="74"/>
      <c r="G467" s="77" t="s">
        <v>11</v>
      </c>
      <c r="I467" s="125" t="s">
        <v>47</v>
      </c>
      <c r="L467" s="340">
        <v>58</v>
      </c>
      <c r="M467" s="341"/>
      <c r="N467" s="341"/>
      <c r="O467" s="341"/>
      <c r="P467" s="110"/>
      <c r="Q467" s="278"/>
      <c r="R467" s="279"/>
      <c r="S467" s="279"/>
      <c r="T467" s="279"/>
      <c r="U467" s="111"/>
      <c r="V467" s="111"/>
      <c r="W467" s="111"/>
      <c r="X467" s="111"/>
      <c r="Y467" s="278"/>
      <c r="Z467" s="279"/>
      <c r="AA467" s="279"/>
      <c r="AB467" s="110"/>
      <c r="AC467" s="278"/>
      <c r="AD467" s="279"/>
      <c r="AE467" s="279"/>
      <c r="AF467" s="110"/>
      <c r="AG467" s="278"/>
      <c r="AH467" s="279"/>
      <c r="AI467" s="279"/>
      <c r="AJ467" s="110"/>
      <c r="AK467" s="278"/>
      <c r="AL467" s="279"/>
      <c r="AM467" s="279"/>
      <c r="AN467" s="110"/>
      <c r="AO467" s="278"/>
      <c r="AP467" s="279"/>
      <c r="AQ467" s="279"/>
      <c r="AR467" s="110"/>
      <c r="AS467" s="278"/>
      <c r="AT467" s="279"/>
      <c r="AU467" s="279"/>
      <c r="AV467" s="110"/>
      <c r="AW467" s="278"/>
      <c r="AX467" s="279"/>
      <c r="AY467" s="279"/>
      <c r="AZ467" s="110"/>
      <c r="BA467" s="278"/>
      <c r="BB467" s="279"/>
      <c r="BC467" s="279"/>
      <c r="BD467" s="110"/>
      <c r="BE467" s="278"/>
      <c r="BF467" s="279"/>
      <c r="BG467" s="279"/>
      <c r="BH467" s="110"/>
      <c r="BI467" s="278"/>
      <c r="BJ467" s="279"/>
      <c r="BK467" s="279"/>
      <c r="BL467" s="110"/>
      <c r="BM467" s="278"/>
      <c r="BN467" s="279"/>
      <c r="BO467" s="279"/>
      <c r="BP467" s="110"/>
      <c r="BQ467" s="278"/>
      <c r="BR467" s="279"/>
      <c r="BS467" s="279"/>
      <c r="BT467" s="110"/>
      <c r="BU467" s="278"/>
      <c r="BV467" s="279"/>
      <c r="BW467" s="279"/>
      <c r="BX467" s="110"/>
      <c r="BY467" s="278"/>
      <c r="BZ467" s="279"/>
      <c r="CA467" s="279"/>
      <c r="CB467" s="110"/>
      <c r="CC467" s="278"/>
      <c r="CD467" s="279"/>
      <c r="CE467" s="279"/>
      <c r="CF467" s="110"/>
      <c r="CG467" s="278"/>
      <c r="CH467" s="279"/>
      <c r="CI467" s="279"/>
      <c r="CJ467" s="110"/>
      <c r="CK467" s="278"/>
      <c r="CL467" s="279"/>
      <c r="CM467" s="279"/>
      <c r="CN467" s="110"/>
      <c r="CO467" s="278"/>
      <c r="CP467" s="279"/>
      <c r="CQ467" s="279"/>
      <c r="CR467" s="110"/>
      <c r="CS467" s="278"/>
      <c r="CT467" s="279"/>
      <c r="CU467" s="279"/>
      <c r="CV467" s="110"/>
      <c r="CW467" s="278"/>
      <c r="CX467" s="279"/>
      <c r="CY467" s="279"/>
      <c r="CZ467" s="110"/>
      <c r="DA467" s="278"/>
      <c r="DB467" s="279"/>
      <c r="DC467" s="279"/>
      <c r="DD467" s="110"/>
      <c r="DE467" s="278"/>
      <c r="DF467" s="279"/>
      <c r="DG467" s="279"/>
      <c r="DH467" s="110"/>
      <c r="DI467" s="278"/>
      <c r="DJ467" s="279"/>
      <c r="DK467" s="279"/>
      <c r="DL467" s="110"/>
      <c r="DM467" s="278"/>
      <c r="DN467" s="279"/>
      <c r="DO467" s="279"/>
      <c r="DP467" s="110"/>
      <c r="DQ467" s="278"/>
      <c r="DR467" s="279"/>
      <c r="DS467" s="279"/>
      <c r="DT467" s="110"/>
      <c r="DU467" s="278"/>
      <c r="DV467" s="279"/>
      <c r="DW467" s="279"/>
      <c r="DX467" s="110"/>
      <c r="DY467" s="278"/>
      <c r="DZ467" s="279"/>
      <c r="EA467" s="279"/>
      <c r="EB467" s="110"/>
      <c r="EC467" s="278"/>
      <c r="ED467" s="279"/>
      <c r="EE467" s="279"/>
      <c r="EF467" s="110"/>
      <c r="EG467" s="278"/>
      <c r="EH467" s="279"/>
      <c r="EI467" s="279"/>
      <c r="EJ467" s="110"/>
      <c r="EK467" s="278"/>
      <c r="EL467" s="279"/>
      <c r="EM467" s="279"/>
      <c r="EN467" s="110"/>
      <c r="EO467" s="278"/>
      <c r="EP467" s="279"/>
      <c r="EQ467" s="279"/>
      <c r="ER467" s="110"/>
      <c r="ES467" s="278"/>
      <c r="ET467" s="279"/>
      <c r="EU467" s="279"/>
      <c r="EV467" s="103"/>
      <c r="EW467" s="113"/>
      <c r="EX467" s="114"/>
      <c r="EY467" s="103"/>
      <c r="EZ467" s="103"/>
    </row>
    <row r="468" spans="1:156" ht="6.75" customHeight="1" x14ac:dyDescent="0.2">
      <c r="A468" s="73" t="s">
        <v>8</v>
      </c>
      <c r="B468" s="74"/>
      <c r="C468" s="75" t="s">
        <v>9</v>
      </c>
      <c r="D468" s="74"/>
      <c r="E468" s="76" t="s">
        <v>10</v>
      </c>
      <c r="F468" s="74"/>
      <c r="G468" s="77" t="s">
        <v>11</v>
      </c>
      <c r="I468" s="125" t="s">
        <v>47</v>
      </c>
      <c r="L468" s="340">
        <v>59</v>
      </c>
      <c r="M468" s="341"/>
      <c r="N468" s="341"/>
      <c r="O468" s="341"/>
      <c r="P468" s="110"/>
      <c r="Q468" s="278"/>
      <c r="R468" s="279"/>
      <c r="S468" s="279"/>
      <c r="T468" s="279"/>
      <c r="U468" s="111"/>
      <c r="V468" s="111"/>
      <c r="W468" s="111"/>
      <c r="X468" s="111"/>
      <c r="Y468" s="278"/>
      <c r="Z468" s="279"/>
      <c r="AA468" s="279"/>
      <c r="AB468" s="110"/>
      <c r="AC468" s="278"/>
      <c r="AD468" s="279"/>
      <c r="AE468" s="279"/>
      <c r="AF468" s="110"/>
      <c r="AG468" s="278"/>
      <c r="AH468" s="279"/>
      <c r="AI468" s="279"/>
      <c r="AJ468" s="110"/>
      <c r="AK468" s="278"/>
      <c r="AL468" s="279"/>
      <c r="AM468" s="279"/>
      <c r="AN468" s="110"/>
      <c r="AO468" s="278"/>
      <c r="AP468" s="279"/>
      <c r="AQ468" s="279"/>
      <c r="AR468" s="110"/>
      <c r="AS468" s="278"/>
      <c r="AT468" s="279"/>
      <c r="AU468" s="279"/>
      <c r="AV468" s="110"/>
      <c r="AW468" s="278"/>
      <c r="AX468" s="279"/>
      <c r="AY468" s="279"/>
      <c r="AZ468" s="110"/>
      <c r="BA468" s="278"/>
      <c r="BB468" s="279"/>
      <c r="BC468" s="279"/>
      <c r="BD468" s="110"/>
      <c r="BE468" s="278"/>
      <c r="BF468" s="279"/>
      <c r="BG468" s="279"/>
      <c r="BH468" s="110"/>
      <c r="BI468" s="278"/>
      <c r="BJ468" s="279"/>
      <c r="BK468" s="279"/>
      <c r="BL468" s="110"/>
      <c r="BM468" s="278"/>
      <c r="BN468" s="279"/>
      <c r="BO468" s="279"/>
      <c r="BP468" s="110"/>
      <c r="BQ468" s="278"/>
      <c r="BR468" s="279"/>
      <c r="BS468" s="279"/>
      <c r="BT468" s="110"/>
      <c r="BU468" s="278"/>
      <c r="BV468" s="279"/>
      <c r="BW468" s="279"/>
      <c r="BX468" s="110"/>
      <c r="BY468" s="278"/>
      <c r="BZ468" s="279"/>
      <c r="CA468" s="279"/>
      <c r="CB468" s="110"/>
      <c r="CC468" s="278"/>
      <c r="CD468" s="279"/>
      <c r="CE468" s="279"/>
      <c r="CF468" s="110"/>
      <c r="CG468" s="278"/>
      <c r="CH468" s="279"/>
      <c r="CI468" s="279"/>
      <c r="CJ468" s="110"/>
      <c r="CK468" s="278"/>
      <c r="CL468" s="279"/>
      <c r="CM468" s="279"/>
      <c r="CN468" s="110"/>
      <c r="CO468" s="278"/>
      <c r="CP468" s="279"/>
      <c r="CQ468" s="279"/>
      <c r="CR468" s="110"/>
      <c r="CS468" s="278"/>
      <c r="CT468" s="279"/>
      <c r="CU468" s="279"/>
      <c r="CV468" s="110"/>
      <c r="CW468" s="278"/>
      <c r="CX468" s="279"/>
      <c r="CY468" s="279"/>
      <c r="CZ468" s="110"/>
      <c r="DA468" s="278"/>
      <c r="DB468" s="279"/>
      <c r="DC468" s="279"/>
      <c r="DD468" s="110"/>
      <c r="DE468" s="278"/>
      <c r="DF468" s="279"/>
      <c r="DG468" s="279"/>
      <c r="DH468" s="110"/>
      <c r="DI468" s="278"/>
      <c r="DJ468" s="279"/>
      <c r="DK468" s="279"/>
      <c r="DL468" s="110"/>
      <c r="DM468" s="278"/>
      <c r="DN468" s="279"/>
      <c r="DO468" s="279"/>
      <c r="DP468" s="110"/>
      <c r="DQ468" s="278"/>
      <c r="DR468" s="279"/>
      <c r="DS468" s="279"/>
      <c r="DT468" s="110"/>
      <c r="DU468" s="278"/>
      <c r="DV468" s="279"/>
      <c r="DW468" s="279"/>
      <c r="DX468" s="110"/>
      <c r="DY468" s="278"/>
      <c r="DZ468" s="279"/>
      <c r="EA468" s="279"/>
      <c r="EB468" s="110"/>
      <c r="EC468" s="278"/>
      <c r="ED468" s="279"/>
      <c r="EE468" s="279"/>
      <c r="EF468" s="110"/>
      <c r="EG468" s="278"/>
      <c r="EH468" s="279"/>
      <c r="EI468" s="279"/>
      <c r="EJ468" s="110"/>
      <c r="EK468" s="278"/>
      <c r="EL468" s="279"/>
      <c r="EM468" s="279"/>
      <c r="EN468" s="110"/>
      <c r="EO468" s="278"/>
      <c r="EP468" s="279"/>
      <c r="EQ468" s="279"/>
      <c r="ER468" s="110"/>
      <c r="ES468" s="278"/>
      <c r="ET468" s="279"/>
      <c r="EU468" s="279"/>
      <c r="EV468" s="103"/>
      <c r="EW468" s="113"/>
      <c r="EX468" s="114"/>
      <c r="EY468" s="103"/>
      <c r="EZ468" s="103"/>
    </row>
    <row r="469" spans="1:156" ht="6.75" customHeight="1" x14ac:dyDescent="0.2">
      <c r="A469" s="73" t="s">
        <v>8</v>
      </c>
      <c r="B469" s="74"/>
      <c r="C469" s="75" t="s">
        <v>9</v>
      </c>
      <c r="D469" s="74"/>
      <c r="E469" s="76" t="s">
        <v>10</v>
      </c>
      <c r="F469" s="74"/>
      <c r="G469" s="77" t="s">
        <v>11</v>
      </c>
      <c r="I469" s="125" t="s">
        <v>47</v>
      </c>
      <c r="L469" s="340">
        <v>60</v>
      </c>
      <c r="M469" s="341"/>
      <c r="N469" s="341"/>
      <c r="O469" s="341"/>
      <c r="P469" s="110"/>
      <c r="Q469" s="278"/>
      <c r="R469" s="279"/>
      <c r="S469" s="279"/>
      <c r="T469" s="279"/>
      <c r="U469" s="111"/>
      <c r="V469" s="111"/>
      <c r="W469" s="111"/>
      <c r="X469" s="111"/>
      <c r="Y469" s="278"/>
      <c r="Z469" s="279"/>
      <c r="AA469" s="279"/>
      <c r="AB469" s="110"/>
      <c r="AC469" s="278"/>
      <c r="AD469" s="279"/>
      <c r="AE469" s="279"/>
      <c r="AF469" s="110"/>
      <c r="AG469" s="278"/>
      <c r="AH469" s="279"/>
      <c r="AI469" s="279"/>
      <c r="AJ469" s="110"/>
      <c r="AK469" s="278"/>
      <c r="AL469" s="279"/>
      <c r="AM469" s="279"/>
      <c r="AN469" s="110"/>
      <c r="AO469" s="278"/>
      <c r="AP469" s="279"/>
      <c r="AQ469" s="279"/>
      <c r="AR469" s="110"/>
      <c r="AS469" s="278"/>
      <c r="AT469" s="279"/>
      <c r="AU469" s="279"/>
      <c r="AV469" s="110"/>
      <c r="AW469" s="278"/>
      <c r="AX469" s="279"/>
      <c r="AY469" s="279"/>
      <c r="AZ469" s="110"/>
      <c r="BA469" s="278"/>
      <c r="BB469" s="279"/>
      <c r="BC469" s="279"/>
      <c r="BD469" s="110"/>
      <c r="BE469" s="278"/>
      <c r="BF469" s="279"/>
      <c r="BG469" s="279"/>
      <c r="BH469" s="110"/>
      <c r="BI469" s="278"/>
      <c r="BJ469" s="279"/>
      <c r="BK469" s="279"/>
      <c r="BL469" s="110"/>
      <c r="BM469" s="278"/>
      <c r="BN469" s="279"/>
      <c r="BO469" s="279"/>
      <c r="BP469" s="110"/>
      <c r="BQ469" s="278"/>
      <c r="BR469" s="279"/>
      <c r="BS469" s="279"/>
      <c r="BT469" s="110"/>
      <c r="BU469" s="278"/>
      <c r="BV469" s="279"/>
      <c r="BW469" s="279"/>
      <c r="BX469" s="110"/>
      <c r="BY469" s="278"/>
      <c r="BZ469" s="279"/>
      <c r="CA469" s="279"/>
      <c r="CB469" s="110"/>
      <c r="CC469" s="278"/>
      <c r="CD469" s="279"/>
      <c r="CE469" s="279"/>
      <c r="CF469" s="110"/>
      <c r="CG469" s="278"/>
      <c r="CH469" s="279"/>
      <c r="CI469" s="279"/>
      <c r="CJ469" s="110"/>
      <c r="CK469" s="278"/>
      <c r="CL469" s="279"/>
      <c r="CM469" s="279"/>
      <c r="CN469" s="110"/>
      <c r="CO469" s="278"/>
      <c r="CP469" s="279"/>
      <c r="CQ469" s="279"/>
      <c r="CR469" s="110"/>
      <c r="CS469" s="278"/>
      <c r="CT469" s="279"/>
      <c r="CU469" s="279"/>
      <c r="CV469" s="110"/>
      <c r="CW469" s="278"/>
      <c r="CX469" s="279"/>
      <c r="CY469" s="279"/>
      <c r="CZ469" s="110"/>
      <c r="DA469" s="278"/>
      <c r="DB469" s="279"/>
      <c r="DC469" s="279"/>
      <c r="DD469" s="110"/>
      <c r="DE469" s="278"/>
      <c r="DF469" s="279"/>
      <c r="DG469" s="279"/>
      <c r="DH469" s="110"/>
      <c r="DI469" s="278"/>
      <c r="DJ469" s="279"/>
      <c r="DK469" s="279"/>
      <c r="DL469" s="110"/>
      <c r="DM469" s="278"/>
      <c r="DN469" s="279"/>
      <c r="DO469" s="279"/>
      <c r="DP469" s="110"/>
      <c r="DQ469" s="278"/>
      <c r="DR469" s="279"/>
      <c r="DS469" s="279"/>
      <c r="DT469" s="110"/>
      <c r="DU469" s="278"/>
      <c r="DV469" s="279"/>
      <c r="DW469" s="279"/>
      <c r="DX469" s="110"/>
      <c r="DY469" s="278"/>
      <c r="DZ469" s="279"/>
      <c r="EA469" s="279"/>
      <c r="EB469" s="110"/>
      <c r="EC469" s="278"/>
      <c r="ED469" s="279"/>
      <c r="EE469" s="279"/>
      <c r="EF469" s="110"/>
      <c r="EG469" s="278"/>
      <c r="EH469" s="279"/>
      <c r="EI469" s="279"/>
      <c r="EJ469" s="110"/>
      <c r="EK469" s="278"/>
      <c r="EL469" s="279"/>
      <c r="EM469" s="279"/>
      <c r="EN469" s="110"/>
      <c r="EO469" s="278"/>
      <c r="EP469" s="279"/>
      <c r="EQ469" s="279"/>
      <c r="ER469" s="110"/>
      <c r="ES469" s="278"/>
      <c r="ET469" s="279"/>
      <c r="EU469" s="279"/>
      <c r="EV469" s="103"/>
      <c r="EW469" s="113"/>
      <c r="EX469" s="114"/>
      <c r="EY469" s="103"/>
      <c r="EZ469" s="103"/>
    </row>
    <row r="470" spans="1:156" ht="6.75" customHeight="1" x14ac:dyDescent="0.2">
      <c r="A470" s="73" t="s">
        <v>8</v>
      </c>
      <c r="B470" s="74"/>
      <c r="C470" s="75" t="s">
        <v>9</v>
      </c>
      <c r="D470" s="74"/>
      <c r="E470" s="76" t="s">
        <v>10</v>
      </c>
      <c r="F470" s="74"/>
      <c r="G470" s="77" t="s">
        <v>11</v>
      </c>
      <c r="I470" s="125" t="s">
        <v>47</v>
      </c>
      <c r="L470" s="340">
        <v>61</v>
      </c>
      <c r="M470" s="341"/>
      <c r="N470" s="341"/>
      <c r="O470" s="341"/>
      <c r="P470" s="110"/>
      <c r="Q470" s="278"/>
      <c r="R470" s="279"/>
      <c r="S470" s="279"/>
      <c r="T470" s="279"/>
      <c r="U470" s="111"/>
      <c r="V470" s="111"/>
      <c r="W470" s="111"/>
      <c r="X470" s="111"/>
      <c r="Y470" s="278"/>
      <c r="Z470" s="279"/>
      <c r="AA470" s="279"/>
      <c r="AB470" s="110"/>
      <c r="AC470" s="278"/>
      <c r="AD470" s="279"/>
      <c r="AE470" s="279"/>
      <c r="AF470" s="110"/>
      <c r="AG470" s="278"/>
      <c r="AH470" s="279"/>
      <c r="AI470" s="279"/>
      <c r="AJ470" s="110"/>
      <c r="AK470" s="278"/>
      <c r="AL470" s="279"/>
      <c r="AM470" s="279"/>
      <c r="AN470" s="110"/>
      <c r="AO470" s="278"/>
      <c r="AP470" s="279"/>
      <c r="AQ470" s="279"/>
      <c r="AR470" s="110"/>
      <c r="AS470" s="278"/>
      <c r="AT470" s="279"/>
      <c r="AU470" s="279"/>
      <c r="AV470" s="110"/>
      <c r="AW470" s="278"/>
      <c r="AX470" s="279"/>
      <c r="AY470" s="279"/>
      <c r="AZ470" s="110"/>
      <c r="BA470" s="278"/>
      <c r="BB470" s="279"/>
      <c r="BC470" s="279"/>
      <c r="BD470" s="110"/>
      <c r="BE470" s="278"/>
      <c r="BF470" s="279"/>
      <c r="BG470" s="279"/>
      <c r="BH470" s="110"/>
      <c r="BI470" s="278"/>
      <c r="BJ470" s="279"/>
      <c r="BK470" s="279"/>
      <c r="BL470" s="110"/>
      <c r="BM470" s="278"/>
      <c r="BN470" s="279"/>
      <c r="BO470" s="279"/>
      <c r="BP470" s="110"/>
      <c r="BQ470" s="278"/>
      <c r="BR470" s="279"/>
      <c r="BS470" s="279"/>
      <c r="BT470" s="110"/>
      <c r="BU470" s="278"/>
      <c r="BV470" s="279"/>
      <c r="BW470" s="279"/>
      <c r="BX470" s="110"/>
      <c r="BY470" s="278"/>
      <c r="BZ470" s="279"/>
      <c r="CA470" s="279"/>
      <c r="CB470" s="110"/>
      <c r="CC470" s="278"/>
      <c r="CD470" s="279"/>
      <c r="CE470" s="279"/>
      <c r="CF470" s="110"/>
      <c r="CG470" s="278"/>
      <c r="CH470" s="279"/>
      <c r="CI470" s="279"/>
      <c r="CJ470" s="110"/>
      <c r="CK470" s="278"/>
      <c r="CL470" s="279"/>
      <c r="CM470" s="279"/>
      <c r="CN470" s="110"/>
      <c r="CO470" s="278"/>
      <c r="CP470" s="279"/>
      <c r="CQ470" s="279"/>
      <c r="CR470" s="110"/>
      <c r="CS470" s="278"/>
      <c r="CT470" s="279"/>
      <c r="CU470" s="279"/>
      <c r="CV470" s="110"/>
      <c r="CW470" s="278"/>
      <c r="CX470" s="279"/>
      <c r="CY470" s="279"/>
      <c r="CZ470" s="110"/>
      <c r="DA470" s="278"/>
      <c r="DB470" s="279"/>
      <c r="DC470" s="279"/>
      <c r="DD470" s="110"/>
      <c r="DE470" s="278"/>
      <c r="DF470" s="279"/>
      <c r="DG470" s="279"/>
      <c r="DH470" s="110"/>
      <c r="DI470" s="278"/>
      <c r="DJ470" s="279"/>
      <c r="DK470" s="279"/>
      <c r="DL470" s="110"/>
      <c r="DM470" s="278"/>
      <c r="DN470" s="279"/>
      <c r="DO470" s="279"/>
      <c r="DP470" s="110"/>
      <c r="DQ470" s="278"/>
      <c r="DR470" s="279"/>
      <c r="DS470" s="279"/>
      <c r="DT470" s="110"/>
      <c r="DU470" s="278"/>
      <c r="DV470" s="279"/>
      <c r="DW470" s="279"/>
      <c r="DX470" s="110"/>
      <c r="DY470" s="278"/>
      <c r="DZ470" s="279"/>
      <c r="EA470" s="279"/>
      <c r="EB470" s="110"/>
      <c r="EC470" s="278"/>
      <c r="ED470" s="279"/>
      <c r="EE470" s="279"/>
      <c r="EF470" s="110"/>
      <c r="EG470" s="278"/>
      <c r="EH470" s="279"/>
      <c r="EI470" s="279"/>
      <c r="EJ470" s="110"/>
      <c r="EK470" s="278"/>
      <c r="EL470" s="279"/>
      <c r="EM470" s="279"/>
      <c r="EN470" s="110"/>
      <c r="EO470" s="278"/>
      <c r="EP470" s="279"/>
      <c r="EQ470" s="279"/>
      <c r="ER470" s="110"/>
      <c r="ES470" s="278"/>
      <c r="ET470" s="279"/>
      <c r="EU470" s="279"/>
      <c r="EV470" s="103"/>
      <c r="EW470" s="113"/>
      <c r="EX470" s="114"/>
      <c r="EY470" s="103"/>
      <c r="EZ470" s="103"/>
    </row>
    <row r="471" spans="1:156" ht="6.75" customHeight="1" x14ac:dyDescent="0.2">
      <c r="A471" s="73" t="s">
        <v>8</v>
      </c>
      <c r="B471" s="74"/>
      <c r="C471" s="75" t="s">
        <v>9</v>
      </c>
      <c r="D471" s="74"/>
      <c r="E471" s="76" t="s">
        <v>10</v>
      </c>
      <c r="F471" s="74"/>
      <c r="G471" s="77" t="s">
        <v>11</v>
      </c>
      <c r="I471" s="125" t="s">
        <v>47</v>
      </c>
      <c r="L471" s="340">
        <v>62</v>
      </c>
      <c r="M471" s="341"/>
      <c r="N471" s="341"/>
      <c r="O471" s="341"/>
      <c r="P471" s="110"/>
      <c r="Q471" s="278"/>
      <c r="R471" s="279"/>
      <c r="S471" s="279"/>
      <c r="T471" s="279"/>
      <c r="U471" s="111"/>
      <c r="V471" s="111"/>
      <c r="W471" s="111"/>
      <c r="X471" s="111"/>
      <c r="Y471" s="278"/>
      <c r="Z471" s="279"/>
      <c r="AA471" s="279"/>
      <c r="AB471" s="110"/>
      <c r="AC471" s="278"/>
      <c r="AD471" s="279"/>
      <c r="AE471" s="279"/>
      <c r="AF471" s="110"/>
      <c r="AG471" s="278"/>
      <c r="AH471" s="279"/>
      <c r="AI471" s="279"/>
      <c r="AJ471" s="110"/>
      <c r="AK471" s="278"/>
      <c r="AL471" s="279"/>
      <c r="AM471" s="279"/>
      <c r="AN471" s="110"/>
      <c r="AO471" s="278"/>
      <c r="AP471" s="279"/>
      <c r="AQ471" s="279"/>
      <c r="AR471" s="110"/>
      <c r="AS471" s="278"/>
      <c r="AT471" s="279"/>
      <c r="AU471" s="279"/>
      <c r="AV471" s="110"/>
      <c r="AW471" s="278"/>
      <c r="AX471" s="279"/>
      <c r="AY471" s="279"/>
      <c r="AZ471" s="110"/>
      <c r="BA471" s="278"/>
      <c r="BB471" s="279"/>
      <c r="BC471" s="279"/>
      <c r="BD471" s="110"/>
      <c r="BE471" s="278"/>
      <c r="BF471" s="279"/>
      <c r="BG471" s="279"/>
      <c r="BH471" s="110"/>
      <c r="BI471" s="278"/>
      <c r="BJ471" s="279"/>
      <c r="BK471" s="279"/>
      <c r="BL471" s="110"/>
      <c r="BM471" s="278"/>
      <c r="BN471" s="279"/>
      <c r="BO471" s="279"/>
      <c r="BP471" s="110"/>
      <c r="BQ471" s="278"/>
      <c r="BR471" s="279"/>
      <c r="BS471" s="279"/>
      <c r="BT471" s="110"/>
      <c r="BU471" s="278"/>
      <c r="BV471" s="279"/>
      <c r="BW471" s="279"/>
      <c r="BX471" s="110"/>
      <c r="BY471" s="278"/>
      <c r="BZ471" s="279"/>
      <c r="CA471" s="279"/>
      <c r="CB471" s="110"/>
      <c r="CC471" s="278"/>
      <c r="CD471" s="279"/>
      <c r="CE471" s="279"/>
      <c r="CF471" s="110"/>
      <c r="CG471" s="278"/>
      <c r="CH471" s="279"/>
      <c r="CI471" s="279"/>
      <c r="CJ471" s="110"/>
      <c r="CK471" s="278"/>
      <c r="CL471" s="279"/>
      <c r="CM471" s="279"/>
      <c r="CN471" s="110"/>
      <c r="CO471" s="278"/>
      <c r="CP471" s="279"/>
      <c r="CQ471" s="279"/>
      <c r="CR471" s="110"/>
      <c r="CS471" s="278"/>
      <c r="CT471" s="279"/>
      <c r="CU471" s="279"/>
      <c r="CV471" s="110"/>
      <c r="CW471" s="278"/>
      <c r="CX471" s="279"/>
      <c r="CY471" s="279"/>
      <c r="CZ471" s="110"/>
      <c r="DA471" s="278"/>
      <c r="DB471" s="279"/>
      <c r="DC471" s="279"/>
      <c r="DD471" s="110"/>
      <c r="DE471" s="278"/>
      <c r="DF471" s="279"/>
      <c r="DG471" s="279"/>
      <c r="DH471" s="110"/>
      <c r="DI471" s="278"/>
      <c r="DJ471" s="279"/>
      <c r="DK471" s="279"/>
      <c r="DL471" s="110"/>
      <c r="DM471" s="278"/>
      <c r="DN471" s="279"/>
      <c r="DO471" s="279"/>
      <c r="DP471" s="110"/>
      <c r="DQ471" s="278"/>
      <c r="DR471" s="279"/>
      <c r="DS471" s="279"/>
      <c r="DT471" s="110"/>
      <c r="DU471" s="278"/>
      <c r="DV471" s="279"/>
      <c r="DW471" s="279"/>
      <c r="DX471" s="110"/>
      <c r="DY471" s="278"/>
      <c r="DZ471" s="279"/>
      <c r="EA471" s="279"/>
      <c r="EB471" s="110"/>
      <c r="EC471" s="278"/>
      <c r="ED471" s="279"/>
      <c r="EE471" s="279"/>
      <c r="EF471" s="110"/>
      <c r="EG471" s="278"/>
      <c r="EH471" s="279"/>
      <c r="EI471" s="279"/>
      <c r="EJ471" s="110"/>
      <c r="EK471" s="278"/>
      <c r="EL471" s="279"/>
      <c r="EM471" s="279"/>
      <c r="EN471" s="110"/>
      <c r="EO471" s="278"/>
      <c r="EP471" s="279"/>
      <c r="EQ471" s="279"/>
      <c r="ER471" s="110"/>
      <c r="ES471" s="278"/>
      <c r="ET471" s="279"/>
      <c r="EU471" s="279"/>
      <c r="EV471" s="103"/>
      <c r="EW471" s="113"/>
      <c r="EX471" s="114"/>
      <c r="EY471" s="103"/>
      <c r="EZ471" s="103"/>
    </row>
    <row r="472" spans="1:156" ht="6.75" customHeight="1" x14ac:dyDescent="0.2">
      <c r="A472" s="73" t="s">
        <v>8</v>
      </c>
      <c r="B472" s="74"/>
      <c r="C472" s="75" t="s">
        <v>9</v>
      </c>
      <c r="D472" s="74"/>
      <c r="E472" s="76" t="s">
        <v>10</v>
      </c>
      <c r="F472" s="74"/>
      <c r="G472" s="77" t="s">
        <v>11</v>
      </c>
      <c r="I472" s="125" t="s">
        <v>47</v>
      </c>
      <c r="L472" s="340">
        <v>63</v>
      </c>
      <c r="M472" s="341"/>
      <c r="N472" s="341"/>
      <c r="O472" s="341"/>
      <c r="P472" s="110"/>
      <c r="Q472" s="278"/>
      <c r="R472" s="279"/>
      <c r="S472" s="279"/>
      <c r="T472" s="279"/>
      <c r="U472" s="111"/>
      <c r="V472" s="111"/>
      <c r="W472" s="111"/>
      <c r="X472" s="111"/>
      <c r="Y472" s="278"/>
      <c r="Z472" s="279"/>
      <c r="AA472" s="279"/>
      <c r="AB472" s="110"/>
      <c r="AC472" s="278"/>
      <c r="AD472" s="279"/>
      <c r="AE472" s="279"/>
      <c r="AF472" s="110"/>
      <c r="AG472" s="278"/>
      <c r="AH472" s="279"/>
      <c r="AI472" s="279"/>
      <c r="AJ472" s="110"/>
      <c r="AK472" s="278"/>
      <c r="AL472" s="279"/>
      <c r="AM472" s="279"/>
      <c r="AN472" s="110"/>
      <c r="AO472" s="278"/>
      <c r="AP472" s="279"/>
      <c r="AQ472" s="279"/>
      <c r="AR472" s="110"/>
      <c r="AS472" s="278"/>
      <c r="AT472" s="279"/>
      <c r="AU472" s="279"/>
      <c r="AV472" s="110"/>
      <c r="AW472" s="278"/>
      <c r="AX472" s="279"/>
      <c r="AY472" s="279"/>
      <c r="AZ472" s="110"/>
      <c r="BA472" s="278"/>
      <c r="BB472" s="279"/>
      <c r="BC472" s="279"/>
      <c r="BD472" s="110"/>
      <c r="BE472" s="278"/>
      <c r="BF472" s="279"/>
      <c r="BG472" s="279"/>
      <c r="BH472" s="110"/>
      <c r="BI472" s="278"/>
      <c r="BJ472" s="279"/>
      <c r="BK472" s="279"/>
      <c r="BL472" s="110"/>
      <c r="BM472" s="278"/>
      <c r="BN472" s="279"/>
      <c r="BO472" s="279"/>
      <c r="BP472" s="110"/>
      <c r="BQ472" s="278"/>
      <c r="BR472" s="279"/>
      <c r="BS472" s="279"/>
      <c r="BT472" s="110"/>
      <c r="BU472" s="278"/>
      <c r="BV472" s="279"/>
      <c r="BW472" s="279"/>
      <c r="BX472" s="110"/>
      <c r="BY472" s="278"/>
      <c r="BZ472" s="279"/>
      <c r="CA472" s="279"/>
      <c r="CB472" s="110"/>
      <c r="CC472" s="278"/>
      <c r="CD472" s="279"/>
      <c r="CE472" s="279"/>
      <c r="CF472" s="110"/>
      <c r="CG472" s="278"/>
      <c r="CH472" s="279"/>
      <c r="CI472" s="279"/>
      <c r="CJ472" s="110"/>
      <c r="CK472" s="278"/>
      <c r="CL472" s="279"/>
      <c r="CM472" s="279"/>
      <c r="CN472" s="110"/>
      <c r="CO472" s="278"/>
      <c r="CP472" s="279"/>
      <c r="CQ472" s="279"/>
      <c r="CR472" s="110"/>
      <c r="CS472" s="278"/>
      <c r="CT472" s="279"/>
      <c r="CU472" s="279"/>
      <c r="CV472" s="110"/>
      <c r="CW472" s="278"/>
      <c r="CX472" s="279"/>
      <c r="CY472" s="279"/>
      <c r="CZ472" s="110"/>
      <c r="DA472" s="278"/>
      <c r="DB472" s="279"/>
      <c r="DC472" s="279"/>
      <c r="DD472" s="110"/>
      <c r="DE472" s="278"/>
      <c r="DF472" s="279"/>
      <c r="DG472" s="279"/>
      <c r="DH472" s="110"/>
      <c r="DI472" s="278"/>
      <c r="DJ472" s="279"/>
      <c r="DK472" s="279"/>
      <c r="DL472" s="110"/>
      <c r="DM472" s="278"/>
      <c r="DN472" s="279"/>
      <c r="DO472" s="279"/>
      <c r="DP472" s="110"/>
      <c r="DQ472" s="278"/>
      <c r="DR472" s="279"/>
      <c r="DS472" s="279"/>
      <c r="DT472" s="110"/>
      <c r="DU472" s="278"/>
      <c r="DV472" s="279"/>
      <c r="DW472" s="279"/>
      <c r="DX472" s="110"/>
      <c r="DY472" s="278"/>
      <c r="DZ472" s="279"/>
      <c r="EA472" s="279"/>
      <c r="EB472" s="110"/>
      <c r="EC472" s="278"/>
      <c r="ED472" s="279"/>
      <c r="EE472" s="279"/>
      <c r="EF472" s="110"/>
      <c r="EG472" s="278"/>
      <c r="EH472" s="279"/>
      <c r="EI472" s="279"/>
      <c r="EJ472" s="110"/>
      <c r="EK472" s="278"/>
      <c r="EL472" s="279"/>
      <c r="EM472" s="279"/>
      <c r="EN472" s="110"/>
      <c r="EO472" s="278"/>
      <c r="EP472" s="279"/>
      <c r="EQ472" s="279"/>
      <c r="ER472" s="110"/>
      <c r="ES472" s="278"/>
      <c r="ET472" s="279"/>
      <c r="EU472" s="279"/>
      <c r="EV472" s="103"/>
      <c r="EW472" s="113"/>
      <c r="EX472" s="114"/>
      <c r="EY472" s="103"/>
      <c r="EZ472" s="103"/>
    </row>
    <row r="473" spans="1:156" ht="6.75" customHeight="1" x14ac:dyDescent="0.2">
      <c r="A473" s="73" t="s">
        <v>8</v>
      </c>
      <c r="B473" s="74"/>
      <c r="C473" s="75" t="s">
        <v>9</v>
      </c>
      <c r="D473" s="74"/>
      <c r="E473" s="76" t="s">
        <v>10</v>
      </c>
      <c r="F473" s="74"/>
      <c r="G473" s="77" t="s">
        <v>11</v>
      </c>
      <c r="I473" s="125" t="s">
        <v>47</v>
      </c>
      <c r="L473" s="340">
        <v>64</v>
      </c>
      <c r="M473" s="341"/>
      <c r="N473" s="341"/>
      <c r="O473" s="341"/>
      <c r="P473" s="110"/>
      <c r="Q473" s="278"/>
      <c r="R473" s="279"/>
      <c r="S473" s="279"/>
      <c r="T473" s="279"/>
      <c r="U473" s="111"/>
      <c r="V473" s="111"/>
      <c r="W473" s="111"/>
      <c r="X473" s="111"/>
      <c r="Y473" s="278"/>
      <c r="Z473" s="279"/>
      <c r="AA473" s="279"/>
      <c r="AB473" s="110"/>
      <c r="AC473" s="278"/>
      <c r="AD473" s="279"/>
      <c r="AE473" s="279"/>
      <c r="AF473" s="110"/>
      <c r="AG473" s="278"/>
      <c r="AH473" s="279"/>
      <c r="AI473" s="279"/>
      <c r="AJ473" s="110"/>
      <c r="AK473" s="278"/>
      <c r="AL473" s="279"/>
      <c r="AM473" s="279"/>
      <c r="AN473" s="110"/>
      <c r="AO473" s="278"/>
      <c r="AP473" s="279"/>
      <c r="AQ473" s="279"/>
      <c r="AR473" s="110"/>
      <c r="AS473" s="278"/>
      <c r="AT473" s="279"/>
      <c r="AU473" s="279"/>
      <c r="AV473" s="110"/>
      <c r="AW473" s="278"/>
      <c r="AX473" s="279"/>
      <c r="AY473" s="279"/>
      <c r="AZ473" s="110"/>
      <c r="BA473" s="278"/>
      <c r="BB473" s="279"/>
      <c r="BC473" s="279"/>
      <c r="BD473" s="110"/>
      <c r="BE473" s="278"/>
      <c r="BF473" s="279"/>
      <c r="BG473" s="279"/>
      <c r="BH473" s="110"/>
      <c r="BI473" s="278"/>
      <c r="BJ473" s="279"/>
      <c r="BK473" s="279"/>
      <c r="BL473" s="110"/>
      <c r="BM473" s="278"/>
      <c r="BN473" s="279"/>
      <c r="BO473" s="279"/>
      <c r="BP473" s="110"/>
      <c r="BQ473" s="278"/>
      <c r="BR473" s="279"/>
      <c r="BS473" s="279"/>
      <c r="BT473" s="110"/>
      <c r="BU473" s="278"/>
      <c r="BV473" s="279"/>
      <c r="BW473" s="279"/>
      <c r="BX473" s="110"/>
      <c r="BY473" s="278"/>
      <c r="BZ473" s="279"/>
      <c r="CA473" s="279"/>
      <c r="CB473" s="110"/>
      <c r="CC473" s="278"/>
      <c r="CD473" s="279"/>
      <c r="CE473" s="279"/>
      <c r="CF473" s="110"/>
      <c r="CG473" s="278"/>
      <c r="CH473" s="279"/>
      <c r="CI473" s="279"/>
      <c r="CJ473" s="110"/>
      <c r="CK473" s="278"/>
      <c r="CL473" s="279"/>
      <c r="CM473" s="279"/>
      <c r="CN473" s="110"/>
      <c r="CO473" s="278"/>
      <c r="CP473" s="279"/>
      <c r="CQ473" s="279"/>
      <c r="CR473" s="110"/>
      <c r="CS473" s="278"/>
      <c r="CT473" s="279"/>
      <c r="CU473" s="279"/>
      <c r="CV473" s="110"/>
      <c r="CW473" s="278"/>
      <c r="CX473" s="279"/>
      <c r="CY473" s="279"/>
      <c r="CZ473" s="110"/>
      <c r="DA473" s="278"/>
      <c r="DB473" s="279"/>
      <c r="DC473" s="279"/>
      <c r="DD473" s="110"/>
      <c r="DE473" s="278"/>
      <c r="DF473" s="279"/>
      <c r="DG473" s="279"/>
      <c r="DH473" s="110"/>
      <c r="DI473" s="278"/>
      <c r="DJ473" s="279"/>
      <c r="DK473" s="279"/>
      <c r="DL473" s="110"/>
      <c r="DM473" s="278"/>
      <c r="DN473" s="279"/>
      <c r="DO473" s="279"/>
      <c r="DP473" s="110"/>
      <c r="DQ473" s="278"/>
      <c r="DR473" s="279"/>
      <c r="DS473" s="279"/>
      <c r="DT473" s="110"/>
      <c r="DU473" s="278"/>
      <c r="DV473" s="279"/>
      <c r="DW473" s="279"/>
      <c r="DX473" s="110"/>
      <c r="DY473" s="278"/>
      <c r="DZ473" s="279"/>
      <c r="EA473" s="279"/>
      <c r="EB473" s="110"/>
      <c r="EC473" s="278"/>
      <c r="ED473" s="279"/>
      <c r="EE473" s="279"/>
      <c r="EF473" s="110"/>
      <c r="EG473" s="278"/>
      <c r="EH473" s="279"/>
      <c r="EI473" s="279"/>
      <c r="EJ473" s="110"/>
      <c r="EK473" s="278"/>
      <c r="EL473" s="279"/>
      <c r="EM473" s="279"/>
      <c r="EN473" s="110"/>
      <c r="EO473" s="278"/>
      <c r="EP473" s="279"/>
      <c r="EQ473" s="279"/>
      <c r="ER473" s="110"/>
      <c r="ES473" s="278"/>
      <c r="ET473" s="279"/>
      <c r="EU473" s="279"/>
      <c r="EV473" s="103"/>
      <c r="EW473" s="113"/>
      <c r="EX473" s="114"/>
      <c r="EY473" s="103"/>
      <c r="EZ473" s="103"/>
    </row>
    <row r="474" spans="1:156" ht="6.75" customHeight="1" x14ac:dyDescent="0.2">
      <c r="A474" s="73" t="s">
        <v>8</v>
      </c>
      <c r="B474" s="74"/>
      <c r="C474" s="75" t="s">
        <v>9</v>
      </c>
      <c r="D474" s="74"/>
      <c r="E474" s="76" t="s">
        <v>10</v>
      </c>
      <c r="F474" s="74"/>
      <c r="G474" s="77" t="s">
        <v>11</v>
      </c>
      <c r="I474" s="125" t="s">
        <v>47</v>
      </c>
      <c r="L474" s="340">
        <v>65</v>
      </c>
      <c r="M474" s="341"/>
      <c r="N474" s="341"/>
      <c r="O474" s="341"/>
      <c r="P474" s="110"/>
      <c r="Q474" s="278"/>
      <c r="R474" s="279"/>
      <c r="S474" s="279"/>
      <c r="T474" s="279"/>
      <c r="U474" s="111"/>
      <c r="V474" s="111"/>
      <c r="W474" s="111"/>
      <c r="X474" s="111"/>
      <c r="Y474" s="278"/>
      <c r="Z474" s="279"/>
      <c r="AA474" s="279"/>
      <c r="AB474" s="110"/>
      <c r="AC474" s="278"/>
      <c r="AD474" s="279"/>
      <c r="AE474" s="279"/>
      <c r="AF474" s="110"/>
      <c r="AG474" s="278"/>
      <c r="AH474" s="279"/>
      <c r="AI474" s="279"/>
      <c r="AJ474" s="110"/>
      <c r="AK474" s="278"/>
      <c r="AL474" s="279"/>
      <c r="AM474" s="279"/>
      <c r="AN474" s="110"/>
      <c r="AO474" s="278"/>
      <c r="AP474" s="279"/>
      <c r="AQ474" s="279"/>
      <c r="AR474" s="110"/>
      <c r="AS474" s="278"/>
      <c r="AT474" s="279"/>
      <c r="AU474" s="279"/>
      <c r="AV474" s="110"/>
      <c r="AW474" s="278"/>
      <c r="AX474" s="279"/>
      <c r="AY474" s="279"/>
      <c r="AZ474" s="110"/>
      <c r="BA474" s="278"/>
      <c r="BB474" s="279"/>
      <c r="BC474" s="279"/>
      <c r="BD474" s="110"/>
      <c r="BE474" s="278"/>
      <c r="BF474" s="279"/>
      <c r="BG474" s="279"/>
      <c r="BH474" s="110"/>
      <c r="BI474" s="278"/>
      <c r="BJ474" s="279"/>
      <c r="BK474" s="279"/>
      <c r="BL474" s="110"/>
      <c r="BM474" s="278"/>
      <c r="BN474" s="279"/>
      <c r="BO474" s="279"/>
      <c r="BP474" s="110"/>
      <c r="BQ474" s="278"/>
      <c r="BR474" s="279"/>
      <c r="BS474" s="279"/>
      <c r="BT474" s="110"/>
      <c r="BU474" s="278"/>
      <c r="BV474" s="279"/>
      <c r="BW474" s="279"/>
      <c r="BX474" s="110"/>
      <c r="BY474" s="278"/>
      <c r="BZ474" s="279"/>
      <c r="CA474" s="279"/>
      <c r="CB474" s="110"/>
      <c r="CC474" s="278"/>
      <c r="CD474" s="279"/>
      <c r="CE474" s="279"/>
      <c r="CF474" s="110"/>
      <c r="CG474" s="278"/>
      <c r="CH474" s="279"/>
      <c r="CI474" s="279"/>
      <c r="CJ474" s="110"/>
      <c r="CK474" s="278"/>
      <c r="CL474" s="279"/>
      <c r="CM474" s="279"/>
      <c r="CN474" s="110"/>
      <c r="CO474" s="278"/>
      <c r="CP474" s="279"/>
      <c r="CQ474" s="279"/>
      <c r="CR474" s="110"/>
      <c r="CS474" s="278"/>
      <c r="CT474" s="279"/>
      <c r="CU474" s="279"/>
      <c r="CV474" s="110"/>
      <c r="CW474" s="278"/>
      <c r="CX474" s="279"/>
      <c r="CY474" s="279"/>
      <c r="CZ474" s="110"/>
      <c r="DA474" s="278"/>
      <c r="DB474" s="279"/>
      <c r="DC474" s="279"/>
      <c r="DD474" s="110"/>
      <c r="DE474" s="278"/>
      <c r="DF474" s="279"/>
      <c r="DG474" s="279"/>
      <c r="DH474" s="110"/>
      <c r="DI474" s="278"/>
      <c r="DJ474" s="279"/>
      <c r="DK474" s="279"/>
      <c r="DL474" s="110"/>
      <c r="DM474" s="278"/>
      <c r="DN474" s="279"/>
      <c r="DO474" s="279"/>
      <c r="DP474" s="110"/>
      <c r="DQ474" s="278"/>
      <c r="DR474" s="279"/>
      <c r="DS474" s="279"/>
      <c r="DT474" s="110"/>
      <c r="DU474" s="278"/>
      <c r="DV474" s="279"/>
      <c r="DW474" s="279"/>
      <c r="DX474" s="110"/>
      <c r="DY474" s="278"/>
      <c r="DZ474" s="279"/>
      <c r="EA474" s="279"/>
      <c r="EB474" s="110"/>
      <c r="EC474" s="278"/>
      <c r="ED474" s="279"/>
      <c r="EE474" s="279"/>
      <c r="EF474" s="110"/>
      <c r="EG474" s="278"/>
      <c r="EH474" s="279"/>
      <c r="EI474" s="279"/>
      <c r="EJ474" s="110"/>
      <c r="EK474" s="278"/>
      <c r="EL474" s="279"/>
      <c r="EM474" s="279"/>
      <c r="EN474" s="110"/>
      <c r="EO474" s="278"/>
      <c r="EP474" s="279"/>
      <c r="EQ474" s="279"/>
      <c r="ER474" s="110"/>
      <c r="ES474" s="278"/>
      <c r="ET474" s="279"/>
      <c r="EU474" s="279"/>
      <c r="EV474" s="103"/>
      <c r="EW474" s="113"/>
      <c r="EX474" s="114"/>
      <c r="EY474" s="103"/>
      <c r="EZ474" s="103"/>
    </row>
    <row r="475" spans="1:156" ht="6.75" customHeight="1" x14ac:dyDescent="0.2">
      <c r="A475" s="73" t="s">
        <v>8</v>
      </c>
      <c r="B475" s="74"/>
      <c r="C475" s="75" t="s">
        <v>9</v>
      </c>
      <c r="D475" s="74"/>
      <c r="E475" s="76" t="s">
        <v>10</v>
      </c>
      <c r="F475" s="74"/>
      <c r="G475" s="77" t="s">
        <v>11</v>
      </c>
      <c r="I475" s="125" t="s">
        <v>47</v>
      </c>
      <c r="L475" s="340">
        <v>66</v>
      </c>
      <c r="M475" s="341"/>
      <c r="N475" s="341"/>
      <c r="O475" s="341"/>
      <c r="P475" s="110"/>
      <c r="Q475" s="278"/>
      <c r="R475" s="279"/>
      <c r="S475" s="279"/>
      <c r="T475" s="279"/>
      <c r="U475" s="111"/>
      <c r="V475" s="111"/>
      <c r="W475" s="111"/>
      <c r="X475" s="111"/>
      <c r="Y475" s="278"/>
      <c r="Z475" s="279"/>
      <c r="AA475" s="279"/>
      <c r="AB475" s="110"/>
      <c r="AC475" s="278"/>
      <c r="AD475" s="279"/>
      <c r="AE475" s="279"/>
      <c r="AF475" s="110"/>
      <c r="AG475" s="278"/>
      <c r="AH475" s="279"/>
      <c r="AI475" s="279"/>
      <c r="AJ475" s="110"/>
      <c r="AK475" s="278"/>
      <c r="AL475" s="279"/>
      <c r="AM475" s="279"/>
      <c r="AN475" s="110"/>
      <c r="AO475" s="278"/>
      <c r="AP475" s="279"/>
      <c r="AQ475" s="279"/>
      <c r="AR475" s="110"/>
      <c r="AS475" s="278"/>
      <c r="AT475" s="279"/>
      <c r="AU475" s="279"/>
      <c r="AV475" s="110"/>
      <c r="AW475" s="278"/>
      <c r="AX475" s="279"/>
      <c r="AY475" s="279"/>
      <c r="AZ475" s="110"/>
      <c r="BA475" s="278"/>
      <c r="BB475" s="279"/>
      <c r="BC475" s="279"/>
      <c r="BD475" s="110"/>
      <c r="BE475" s="278"/>
      <c r="BF475" s="279"/>
      <c r="BG475" s="279"/>
      <c r="BH475" s="110"/>
      <c r="BI475" s="278"/>
      <c r="BJ475" s="279"/>
      <c r="BK475" s="279"/>
      <c r="BL475" s="110"/>
      <c r="BM475" s="278"/>
      <c r="BN475" s="279"/>
      <c r="BO475" s="279"/>
      <c r="BP475" s="110"/>
      <c r="BQ475" s="278"/>
      <c r="BR475" s="279"/>
      <c r="BS475" s="279"/>
      <c r="BT475" s="110"/>
      <c r="BU475" s="278"/>
      <c r="BV475" s="279"/>
      <c r="BW475" s="279"/>
      <c r="BX475" s="110"/>
      <c r="BY475" s="278"/>
      <c r="BZ475" s="279"/>
      <c r="CA475" s="279"/>
      <c r="CB475" s="110"/>
      <c r="CC475" s="278"/>
      <c r="CD475" s="279"/>
      <c r="CE475" s="279"/>
      <c r="CF475" s="110"/>
      <c r="CG475" s="278"/>
      <c r="CH475" s="279"/>
      <c r="CI475" s="279"/>
      <c r="CJ475" s="110"/>
      <c r="CK475" s="278"/>
      <c r="CL475" s="279"/>
      <c r="CM475" s="279"/>
      <c r="CN475" s="110"/>
      <c r="CO475" s="278"/>
      <c r="CP475" s="279"/>
      <c r="CQ475" s="279"/>
      <c r="CR475" s="110"/>
      <c r="CS475" s="278"/>
      <c r="CT475" s="279"/>
      <c r="CU475" s="279"/>
      <c r="CV475" s="110"/>
      <c r="CW475" s="278"/>
      <c r="CX475" s="279"/>
      <c r="CY475" s="279"/>
      <c r="CZ475" s="110"/>
      <c r="DA475" s="278"/>
      <c r="DB475" s="279"/>
      <c r="DC475" s="279"/>
      <c r="DD475" s="110"/>
      <c r="DE475" s="278"/>
      <c r="DF475" s="279"/>
      <c r="DG475" s="279"/>
      <c r="DH475" s="110"/>
      <c r="DI475" s="278"/>
      <c r="DJ475" s="279"/>
      <c r="DK475" s="279"/>
      <c r="DL475" s="110"/>
      <c r="DM475" s="278"/>
      <c r="DN475" s="279"/>
      <c r="DO475" s="279"/>
      <c r="DP475" s="110"/>
      <c r="DQ475" s="278"/>
      <c r="DR475" s="279"/>
      <c r="DS475" s="279"/>
      <c r="DT475" s="110"/>
      <c r="DU475" s="278"/>
      <c r="DV475" s="279"/>
      <c r="DW475" s="279"/>
      <c r="DX475" s="110"/>
      <c r="DY475" s="278"/>
      <c r="DZ475" s="279"/>
      <c r="EA475" s="279"/>
      <c r="EB475" s="110"/>
      <c r="EC475" s="278"/>
      <c r="ED475" s="279"/>
      <c r="EE475" s="279"/>
      <c r="EF475" s="110"/>
      <c r="EG475" s="278"/>
      <c r="EH475" s="279"/>
      <c r="EI475" s="279"/>
      <c r="EJ475" s="110"/>
      <c r="EK475" s="278"/>
      <c r="EL475" s="279"/>
      <c r="EM475" s="279"/>
      <c r="EN475" s="110"/>
      <c r="EO475" s="278"/>
      <c r="EP475" s="279"/>
      <c r="EQ475" s="279"/>
      <c r="ER475" s="110"/>
      <c r="ES475" s="278"/>
      <c r="ET475" s="279"/>
      <c r="EU475" s="279"/>
      <c r="EV475" s="103"/>
      <c r="EW475" s="113"/>
      <c r="EX475" s="114"/>
      <c r="EY475" s="103"/>
      <c r="EZ475" s="103"/>
    </row>
    <row r="476" spans="1:156" ht="6.75" customHeight="1" x14ac:dyDescent="0.2">
      <c r="A476" s="73" t="s">
        <v>8</v>
      </c>
      <c r="B476" s="74"/>
      <c r="C476" s="75" t="s">
        <v>9</v>
      </c>
      <c r="D476" s="74"/>
      <c r="E476" s="76" t="s">
        <v>10</v>
      </c>
      <c r="F476" s="74"/>
      <c r="G476" s="77" t="s">
        <v>11</v>
      </c>
      <c r="I476" s="125" t="s">
        <v>47</v>
      </c>
      <c r="L476" s="340">
        <v>67</v>
      </c>
      <c r="M476" s="341"/>
      <c r="N476" s="341"/>
      <c r="O476" s="341"/>
      <c r="P476" s="110"/>
      <c r="Q476" s="278"/>
      <c r="R476" s="279"/>
      <c r="S476" s="279"/>
      <c r="T476" s="279"/>
      <c r="U476" s="111"/>
      <c r="V476" s="111"/>
      <c r="W476" s="111"/>
      <c r="X476" s="111"/>
      <c r="Y476" s="278"/>
      <c r="Z476" s="279"/>
      <c r="AA476" s="279"/>
      <c r="AB476" s="110"/>
      <c r="AC476" s="278"/>
      <c r="AD476" s="279"/>
      <c r="AE476" s="279"/>
      <c r="AF476" s="110"/>
      <c r="AG476" s="278"/>
      <c r="AH476" s="279"/>
      <c r="AI476" s="279"/>
      <c r="AJ476" s="110"/>
      <c r="AK476" s="278"/>
      <c r="AL476" s="279"/>
      <c r="AM476" s="279"/>
      <c r="AN476" s="110"/>
      <c r="AO476" s="278"/>
      <c r="AP476" s="279"/>
      <c r="AQ476" s="279"/>
      <c r="AR476" s="110"/>
      <c r="AS476" s="278"/>
      <c r="AT476" s="279"/>
      <c r="AU476" s="279"/>
      <c r="AV476" s="110"/>
      <c r="AW476" s="278"/>
      <c r="AX476" s="279"/>
      <c r="AY476" s="279"/>
      <c r="AZ476" s="110"/>
      <c r="BA476" s="278"/>
      <c r="BB476" s="279"/>
      <c r="BC476" s="279"/>
      <c r="BD476" s="110"/>
      <c r="BE476" s="278"/>
      <c r="BF476" s="279"/>
      <c r="BG476" s="279"/>
      <c r="BH476" s="110"/>
      <c r="BI476" s="278"/>
      <c r="BJ476" s="279"/>
      <c r="BK476" s="279"/>
      <c r="BL476" s="110"/>
      <c r="BM476" s="278"/>
      <c r="BN476" s="279"/>
      <c r="BO476" s="279"/>
      <c r="BP476" s="110"/>
      <c r="BQ476" s="278"/>
      <c r="BR476" s="279"/>
      <c r="BS476" s="279"/>
      <c r="BT476" s="110"/>
      <c r="BU476" s="278"/>
      <c r="BV476" s="279"/>
      <c r="BW476" s="279"/>
      <c r="BX476" s="110"/>
      <c r="BY476" s="278"/>
      <c r="BZ476" s="279"/>
      <c r="CA476" s="279"/>
      <c r="CB476" s="110"/>
      <c r="CC476" s="278"/>
      <c r="CD476" s="279"/>
      <c r="CE476" s="279"/>
      <c r="CF476" s="110"/>
      <c r="CG476" s="278"/>
      <c r="CH476" s="279"/>
      <c r="CI476" s="279"/>
      <c r="CJ476" s="110"/>
      <c r="CK476" s="278"/>
      <c r="CL476" s="279"/>
      <c r="CM476" s="279"/>
      <c r="CN476" s="110"/>
      <c r="CO476" s="278"/>
      <c r="CP476" s="279"/>
      <c r="CQ476" s="279"/>
      <c r="CR476" s="110"/>
      <c r="CS476" s="278"/>
      <c r="CT476" s="279"/>
      <c r="CU476" s="279"/>
      <c r="CV476" s="110"/>
      <c r="CW476" s="278"/>
      <c r="CX476" s="279"/>
      <c r="CY476" s="279"/>
      <c r="CZ476" s="110"/>
      <c r="DA476" s="278"/>
      <c r="DB476" s="279"/>
      <c r="DC476" s="279"/>
      <c r="DD476" s="110"/>
      <c r="DE476" s="278"/>
      <c r="DF476" s="279"/>
      <c r="DG476" s="279"/>
      <c r="DH476" s="110"/>
      <c r="DI476" s="278"/>
      <c r="DJ476" s="279"/>
      <c r="DK476" s="279"/>
      <c r="DL476" s="110"/>
      <c r="DM476" s="278"/>
      <c r="DN476" s="279"/>
      <c r="DO476" s="279"/>
      <c r="DP476" s="110"/>
      <c r="DQ476" s="278"/>
      <c r="DR476" s="279"/>
      <c r="DS476" s="279"/>
      <c r="DT476" s="110"/>
      <c r="DU476" s="278"/>
      <c r="DV476" s="279"/>
      <c r="DW476" s="279"/>
      <c r="DX476" s="110"/>
      <c r="DY476" s="278"/>
      <c r="DZ476" s="279"/>
      <c r="EA476" s="279"/>
      <c r="EB476" s="110"/>
      <c r="EC476" s="278"/>
      <c r="ED476" s="279"/>
      <c r="EE476" s="279"/>
      <c r="EF476" s="110"/>
      <c r="EG476" s="278"/>
      <c r="EH476" s="279"/>
      <c r="EI476" s="279"/>
      <c r="EJ476" s="110"/>
      <c r="EK476" s="278"/>
      <c r="EL476" s="279"/>
      <c r="EM476" s="279"/>
      <c r="EN476" s="110"/>
      <c r="EO476" s="278"/>
      <c r="EP476" s="279"/>
      <c r="EQ476" s="279"/>
      <c r="ER476" s="110"/>
      <c r="ES476" s="278"/>
      <c r="ET476" s="279"/>
      <c r="EU476" s="279"/>
      <c r="EV476" s="103"/>
      <c r="EW476" s="113"/>
      <c r="EX476" s="114"/>
      <c r="EY476" s="103"/>
      <c r="EZ476" s="103"/>
    </row>
    <row r="477" spans="1:156" ht="6.75" customHeight="1" x14ac:dyDescent="0.2">
      <c r="A477" s="73" t="s">
        <v>8</v>
      </c>
      <c r="B477" s="74"/>
      <c r="C477" s="75" t="s">
        <v>9</v>
      </c>
      <c r="D477" s="74"/>
      <c r="E477" s="76" t="s">
        <v>10</v>
      </c>
      <c r="F477" s="74"/>
      <c r="G477" s="77" t="s">
        <v>11</v>
      </c>
      <c r="I477" s="125" t="s">
        <v>47</v>
      </c>
      <c r="L477" s="340">
        <v>68</v>
      </c>
      <c r="M477" s="341"/>
      <c r="N477" s="341"/>
      <c r="O477" s="341"/>
      <c r="P477" s="110"/>
      <c r="Q477" s="278"/>
      <c r="R477" s="279"/>
      <c r="S477" s="279"/>
      <c r="T477" s="279"/>
      <c r="U477" s="111"/>
      <c r="V477" s="111"/>
      <c r="W477" s="111"/>
      <c r="X477" s="111"/>
      <c r="Y477" s="278"/>
      <c r="Z477" s="279"/>
      <c r="AA477" s="279"/>
      <c r="AB477" s="110"/>
      <c r="AC477" s="278"/>
      <c r="AD477" s="279"/>
      <c r="AE477" s="279"/>
      <c r="AF477" s="110"/>
      <c r="AG477" s="278"/>
      <c r="AH477" s="279"/>
      <c r="AI477" s="279"/>
      <c r="AJ477" s="110"/>
      <c r="AK477" s="278"/>
      <c r="AL477" s="279"/>
      <c r="AM477" s="279"/>
      <c r="AN477" s="110"/>
      <c r="AO477" s="278"/>
      <c r="AP477" s="279"/>
      <c r="AQ477" s="279"/>
      <c r="AR477" s="110"/>
      <c r="AS477" s="278"/>
      <c r="AT477" s="279"/>
      <c r="AU477" s="279"/>
      <c r="AV477" s="110"/>
      <c r="AW477" s="278"/>
      <c r="AX477" s="279"/>
      <c r="AY477" s="279"/>
      <c r="AZ477" s="110"/>
      <c r="BA477" s="278"/>
      <c r="BB477" s="279"/>
      <c r="BC477" s="279"/>
      <c r="BD477" s="110"/>
      <c r="BE477" s="278"/>
      <c r="BF477" s="279"/>
      <c r="BG477" s="279"/>
      <c r="BH477" s="110"/>
      <c r="BI477" s="278"/>
      <c r="BJ477" s="279"/>
      <c r="BK477" s="279"/>
      <c r="BL477" s="110"/>
      <c r="BM477" s="278"/>
      <c r="BN477" s="279"/>
      <c r="BO477" s="279"/>
      <c r="BP477" s="110"/>
      <c r="BQ477" s="278"/>
      <c r="BR477" s="279"/>
      <c r="BS477" s="279"/>
      <c r="BT477" s="110"/>
      <c r="BU477" s="278"/>
      <c r="BV477" s="279"/>
      <c r="BW477" s="279"/>
      <c r="BX477" s="110"/>
      <c r="BY477" s="278"/>
      <c r="BZ477" s="279"/>
      <c r="CA477" s="279"/>
      <c r="CB477" s="110"/>
      <c r="CC477" s="278"/>
      <c r="CD477" s="279"/>
      <c r="CE477" s="279"/>
      <c r="CF477" s="110"/>
      <c r="CG477" s="278"/>
      <c r="CH477" s="279"/>
      <c r="CI477" s="279"/>
      <c r="CJ477" s="110"/>
      <c r="CK477" s="278"/>
      <c r="CL477" s="279"/>
      <c r="CM477" s="279"/>
      <c r="CN477" s="110"/>
      <c r="CO477" s="278"/>
      <c r="CP477" s="279"/>
      <c r="CQ477" s="279"/>
      <c r="CR477" s="110"/>
      <c r="CS477" s="278"/>
      <c r="CT477" s="279"/>
      <c r="CU477" s="279"/>
      <c r="CV477" s="110"/>
      <c r="CW477" s="278"/>
      <c r="CX477" s="279"/>
      <c r="CY477" s="279"/>
      <c r="CZ477" s="110"/>
      <c r="DA477" s="278"/>
      <c r="DB477" s="279"/>
      <c r="DC477" s="279"/>
      <c r="DD477" s="110"/>
      <c r="DE477" s="278"/>
      <c r="DF477" s="279"/>
      <c r="DG477" s="279"/>
      <c r="DH477" s="110"/>
      <c r="DI477" s="278"/>
      <c r="DJ477" s="279"/>
      <c r="DK477" s="279"/>
      <c r="DL477" s="110"/>
      <c r="DM477" s="278"/>
      <c r="DN477" s="279"/>
      <c r="DO477" s="279"/>
      <c r="DP477" s="110"/>
      <c r="DQ477" s="278"/>
      <c r="DR477" s="279"/>
      <c r="DS477" s="279"/>
      <c r="DT477" s="110"/>
      <c r="DU477" s="278"/>
      <c r="DV477" s="279"/>
      <c r="DW477" s="279"/>
      <c r="DX477" s="110"/>
      <c r="DY477" s="278"/>
      <c r="DZ477" s="279"/>
      <c r="EA477" s="279"/>
      <c r="EB477" s="110"/>
      <c r="EC477" s="278"/>
      <c r="ED477" s="279"/>
      <c r="EE477" s="279"/>
      <c r="EF477" s="110"/>
      <c r="EG477" s="278"/>
      <c r="EH477" s="279"/>
      <c r="EI477" s="279"/>
      <c r="EJ477" s="110"/>
      <c r="EK477" s="278"/>
      <c r="EL477" s="279"/>
      <c r="EM477" s="279"/>
      <c r="EN477" s="110"/>
      <c r="EO477" s="278"/>
      <c r="EP477" s="279"/>
      <c r="EQ477" s="279"/>
      <c r="ER477" s="110"/>
      <c r="ES477" s="278"/>
      <c r="ET477" s="279"/>
      <c r="EU477" s="279"/>
      <c r="EV477" s="103"/>
      <c r="EW477" s="113"/>
      <c r="EX477" s="114"/>
      <c r="EY477" s="103"/>
      <c r="EZ477" s="103"/>
    </row>
    <row r="478" spans="1:156" ht="6.75" customHeight="1" x14ac:dyDescent="0.2">
      <c r="A478" s="73" t="s">
        <v>8</v>
      </c>
      <c r="B478" s="74"/>
      <c r="C478" s="75" t="s">
        <v>9</v>
      </c>
      <c r="D478" s="74"/>
      <c r="E478" s="76" t="s">
        <v>10</v>
      </c>
      <c r="F478" s="74"/>
      <c r="G478" s="77" t="s">
        <v>11</v>
      </c>
      <c r="I478" s="125" t="s">
        <v>47</v>
      </c>
      <c r="L478" s="340">
        <v>69</v>
      </c>
      <c r="M478" s="341"/>
      <c r="N478" s="341"/>
      <c r="O478" s="341"/>
      <c r="P478" s="110"/>
      <c r="Q478" s="278"/>
      <c r="R478" s="279"/>
      <c r="S478" s="279"/>
      <c r="T478" s="279"/>
      <c r="U478" s="111"/>
      <c r="V478" s="111"/>
      <c r="W478" s="111"/>
      <c r="X478" s="111"/>
      <c r="Y478" s="278"/>
      <c r="Z478" s="279"/>
      <c r="AA478" s="279"/>
      <c r="AB478" s="110"/>
      <c r="AC478" s="278"/>
      <c r="AD478" s="279"/>
      <c r="AE478" s="279"/>
      <c r="AF478" s="110"/>
      <c r="AG478" s="278"/>
      <c r="AH478" s="279"/>
      <c r="AI478" s="279"/>
      <c r="AJ478" s="110"/>
      <c r="AK478" s="278"/>
      <c r="AL478" s="279"/>
      <c r="AM478" s="279"/>
      <c r="AN478" s="110"/>
      <c r="AO478" s="278"/>
      <c r="AP478" s="279"/>
      <c r="AQ478" s="279"/>
      <c r="AR478" s="110"/>
      <c r="AS478" s="278"/>
      <c r="AT478" s="279"/>
      <c r="AU478" s="279"/>
      <c r="AV478" s="110"/>
      <c r="AW478" s="278"/>
      <c r="AX478" s="279"/>
      <c r="AY478" s="279"/>
      <c r="AZ478" s="110"/>
      <c r="BA478" s="278"/>
      <c r="BB478" s="279"/>
      <c r="BC478" s="279"/>
      <c r="BD478" s="110"/>
      <c r="BE478" s="278"/>
      <c r="BF478" s="279"/>
      <c r="BG478" s="279"/>
      <c r="BH478" s="110"/>
      <c r="BI478" s="278"/>
      <c r="BJ478" s="279"/>
      <c r="BK478" s="279"/>
      <c r="BL478" s="110"/>
      <c r="BM478" s="278"/>
      <c r="BN478" s="279"/>
      <c r="BO478" s="279"/>
      <c r="BP478" s="110"/>
      <c r="BQ478" s="278"/>
      <c r="BR478" s="279"/>
      <c r="BS478" s="279"/>
      <c r="BT478" s="110"/>
      <c r="BU478" s="278"/>
      <c r="BV478" s="279"/>
      <c r="BW478" s="279"/>
      <c r="BX478" s="110"/>
      <c r="BY478" s="278"/>
      <c r="BZ478" s="279"/>
      <c r="CA478" s="279"/>
      <c r="CB478" s="110"/>
      <c r="CC478" s="278"/>
      <c r="CD478" s="279"/>
      <c r="CE478" s="279"/>
      <c r="CF478" s="110"/>
      <c r="CG478" s="278"/>
      <c r="CH478" s="279"/>
      <c r="CI478" s="279"/>
      <c r="CJ478" s="110"/>
      <c r="CK478" s="278"/>
      <c r="CL478" s="279"/>
      <c r="CM478" s="279"/>
      <c r="CN478" s="110"/>
      <c r="CO478" s="278"/>
      <c r="CP478" s="279"/>
      <c r="CQ478" s="279"/>
      <c r="CR478" s="110"/>
      <c r="CS478" s="278"/>
      <c r="CT478" s="279"/>
      <c r="CU478" s="279"/>
      <c r="CV478" s="110"/>
      <c r="CW478" s="278"/>
      <c r="CX478" s="279"/>
      <c r="CY478" s="279"/>
      <c r="CZ478" s="110"/>
      <c r="DA478" s="278"/>
      <c r="DB478" s="279"/>
      <c r="DC478" s="279"/>
      <c r="DD478" s="110"/>
      <c r="DE478" s="278"/>
      <c r="DF478" s="279"/>
      <c r="DG478" s="279"/>
      <c r="DH478" s="110"/>
      <c r="DI478" s="278"/>
      <c r="DJ478" s="279"/>
      <c r="DK478" s="279"/>
      <c r="DL478" s="110"/>
      <c r="DM478" s="278"/>
      <c r="DN478" s="279"/>
      <c r="DO478" s="279"/>
      <c r="DP478" s="110"/>
      <c r="DQ478" s="278"/>
      <c r="DR478" s="279"/>
      <c r="DS478" s="279"/>
      <c r="DT478" s="110"/>
      <c r="DU478" s="278"/>
      <c r="DV478" s="279"/>
      <c r="DW478" s="279"/>
      <c r="DX478" s="110"/>
      <c r="DY478" s="278"/>
      <c r="DZ478" s="279"/>
      <c r="EA478" s="279"/>
      <c r="EB478" s="110"/>
      <c r="EC478" s="278"/>
      <c r="ED478" s="279"/>
      <c r="EE478" s="279"/>
      <c r="EF478" s="110"/>
      <c r="EG478" s="278"/>
      <c r="EH478" s="279"/>
      <c r="EI478" s="279"/>
      <c r="EJ478" s="110"/>
      <c r="EK478" s="278"/>
      <c r="EL478" s="279"/>
      <c r="EM478" s="279"/>
      <c r="EN478" s="110"/>
      <c r="EO478" s="278"/>
      <c r="EP478" s="279"/>
      <c r="EQ478" s="279"/>
      <c r="ER478" s="110"/>
      <c r="ES478" s="278"/>
      <c r="ET478" s="279"/>
      <c r="EU478" s="279"/>
      <c r="EV478" s="103"/>
      <c r="EW478" s="113"/>
      <c r="EX478" s="114"/>
      <c r="EY478" s="103"/>
      <c r="EZ478" s="103"/>
    </row>
    <row r="479" spans="1:156" ht="6.75" customHeight="1" x14ac:dyDescent="0.2">
      <c r="A479" s="73" t="s">
        <v>8</v>
      </c>
      <c r="B479" s="74"/>
      <c r="C479" s="75" t="s">
        <v>9</v>
      </c>
      <c r="D479" s="74"/>
      <c r="E479" s="76" t="s">
        <v>10</v>
      </c>
      <c r="F479" s="74"/>
      <c r="G479" s="77" t="s">
        <v>11</v>
      </c>
      <c r="I479" s="125" t="s">
        <v>47</v>
      </c>
      <c r="L479" s="340">
        <v>70</v>
      </c>
      <c r="M479" s="341"/>
      <c r="N479" s="341"/>
      <c r="O479" s="341"/>
      <c r="P479" s="110"/>
      <c r="Q479" s="278"/>
      <c r="R479" s="279"/>
      <c r="S479" s="279"/>
      <c r="T479" s="279"/>
      <c r="U479" s="111"/>
      <c r="V479" s="111"/>
      <c r="W479" s="111"/>
      <c r="X479" s="111"/>
      <c r="Y479" s="278"/>
      <c r="Z479" s="279"/>
      <c r="AA479" s="279"/>
      <c r="AB479" s="110"/>
      <c r="AC479" s="278"/>
      <c r="AD479" s="279"/>
      <c r="AE479" s="279"/>
      <c r="AF479" s="110"/>
      <c r="AG479" s="278"/>
      <c r="AH479" s="279"/>
      <c r="AI479" s="279"/>
      <c r="AJ479" s="110"/>
      <c r="AK479" s="278"/>
      <c r="AL479" s="279"/>
      <c r="AM479" s="279"/>
      <c r="AN479" s="110"/>
      <c r="AO479" s="278"/>
      <c r="AP479" s="279"/>
      <c r="AQ479" s="279"/>
      <c r="AR479" s="110"/>
      <c r="AS479" s="278"/>
      <c r="AT479" s="279"/>
      <c r="AU479" s="279"/>
      <c r="AV479" s="110"/>
      <c r="AW479" s="278"/>
      <c r="AX479" s="279"/>
      <c r="AY479" s="279"/>
      <c r="AZ479" s="110"/>
      <c r="BA479" s="278"/>
      <c r="BB479" s="279"/>
      <c r="BC479" s="279"/>
      <c r="BD479" s="110"/>
      <c r="BE479" s="278"/>
      <c r="BF479" s="279"/>
      <c r="BG479" s="279"/>
      <c r="BH479" s="110"/>
      <c r="BI479" s="278"/>
      <c r="BJ479" s="279"/>
      <c r="BK479" s="279"/>
      <c r="BL479" s="110"/>
      <c r="BM479" s="278"/>
      <c r="BN479" s="279"/>
      <c r="BO479" s="279"/>
      <c r="BP479" s="110"/>
      <c r="BQ479" s="278"/>
      <c r="BR479" s="279"/>
      <c r="BS479" s="279"/>
      <c r="BT479" s="110"/>
      <c r="BU479" s="278"/>
      <c r="BV479" s="279"/>
      <c r="BW479" s="279"/>
      <c r="BX479" s="110"/>
      <c r="BY479" s="278"/>
      <c r="BZ479" s="279"/>
      <c r="CA479" s="279"/>
      <c r="CB479" s="110"/>
      <c r="CC479" s="278"/>
      <c r="CD479" s="279"/>
      <c r="CE479" s="279"/>
      <c r="CF479" s="110"/>
      <c r="CG479" s="278"/>
      <c r="CH479" s="279"/>
      <c r="CI479" s="279"/>
      <c r="CJ479" s="110"/>
      <c r="CK479" s="278"/>
      <c r="CL479" s="279"/>
      <c r="CM479" s="279"/>
      <c r="CN479" s="110"/>
      <c r="CO479" s="278"/>
      <c r="CP479" s="279"/>
      <c r="CQ479" s="279"/>
      <c r="CR479" s="110"/>
      <c r="CS479" s="278"/>
      <c r="CT479" s="279"/>
      <c r="CU479" s="279"/>
      <c r="CV479" s="110"/>
      <c r="CW479" s="278"/>
      <c r="CX479" s="279"/>
      <c r="CY479" s="279"/>
      <c r="CZ479" s="110"/>
      <c r="DA479" s="278"/>
      <c r="DB479" s="279"/>
      <c r="DC479" s="279"/>
      <c r="DD479" s="110"/>
      <c r="DE479" s="278"/>
      <c r="DF479" s="279"/>
      <c r="DG479" s="279"/>
      <c r="DH479" s="110"/>
      <c r="DI479" s="278"/>
      <c r="DJ479" s="279"/>
      <c r="DK479" s="279"/>
      <c r="DL479" s="110"/>
      <c r="DM479" s="278"/>
      <c r="DN479" s="279"/>
      <c r="DO479" s="279"/>
      <c r="DP479" s="110"/>
      <c r="DQ479" s="278"/>
      <c r="DR479" s="279"/>
      <c r="DS479" s="279"/>
      <c r="DT479" s="110"/>
      <c r="DU479" s="278"/>
      <c r="DV479" s="279"/>
      <c r="DW479" s="279"/>
      <c r="DX479" s="110"/>
      <c r="DY479" s="278"/>
      <c r="DZ479" s="279"/>
      <c r="EA479" s="279"/>
      <c r="EB479" s="110"/>
      <c r="EC479" s="278"/>
      <c r="ED479" s="279"/>
      <c r="EE479" s="279"/>
      <c r="EF479" s="110"/>
      <c r="EG479" s="278"/>
      <c r="EH479" s="279"/>
      <c r="EI479" s="279"/>
      <c r="EJ479" s="110"/>
      <c r="EK479" s="278"/>
      <c r="EL479" s="279"/>
      <c r="EM479" s="279"/>
      <c r="EN479" s="110"/>
      <c r="EO479" s="278"/>
      <c r="EP479" s="279"/>
      <c r="EQ479" s="279"/>
      <c r="ER479" s="110"/>
      <c r="ES479" s="278"/>
      <c r="ET479" s="279"/>
      <c r="EU479" s="279"/>
      <c r="EV479" s="103"/>
      <c r="EW479" s="113"/>
      <c r="EX479" s="114"/>
      <c r="EY479" s="103"/>
      <c r="EZ479" s="103"/>
    </row>
    <row r="480" spans="1:156" ht="6.75" customHeight="1" x14ac:dyDescent="0.2">
      <c r="A480" s="73" t="s">
        <v>8</v>
      </c>
      <c r="B480" s="74"/>
      <c r="C480" s="75" t="s">
        <v>9</v>
      </c>
      <c r="D480" s="74"/>
      <c r="E480" s="76" t="s">
        <v>10</v>
      </c>
      <c r="F480" s="74"/>
      <c r="G480" s="77" t="s">
        <v>11</v>
      </c>
      <c r="I480" s="125" t="s">
        <v>47</v>
      </c>
      <c r="L480" s="340">
        <v>71</v>
      </c>
      <c r="M480" s="341"/>
      <c r="N480" s="341"/>
      <c r="O480" s="341"/>
      <c r="P480" s="110"/>
      <c r="Q480" s="278"/>
      <c r="R480" s="279"/>
      <c r="S480" s="279"/>
      <c r="T480" s="279"/>
      <c r="U480" s="111"/>
      <c r="V480" s="111"/>
      <c r="W480" s="111"/>
      <c r="X480" s="111"/>
      <c r="Y480" s="278"/>
      <c r="Z480" s="279"/>
      <c r="AA480" s="279"/>
      <c r="AB480" s="110"/>
      <c r="AC480" s="278"/>
      <c r="AD480" s="279"/>
      <c r="AE480" s="279"/>
      <c r="AF480" s="110"/>
      <c r="AG480" s="278"/>
      <c r="AH480" s="279"/>
      <c r="AI480" s="279"/>
      <c r="AJ480" s="110"/>
      <c r="AK480" s="278"/>
      <c r="AL480" s="279"/>
      <c r="AM480" s="279"/>
      <c r="AN480" s="110"/>
      <c r="AO480" s="278"/>
      <c r="AP480" s="279"/>
      <c r="AQ480" s="279"/>
      <c r="AR480" s="110"/>
      <c r="AS480" s="278"/>
      <c r="AT480" s="279"/>
      <c r="AU480" s="279"/>
      <c r="AV480" s="110"/>
      <c r="AW480" s="278"/>
      <c r="AX480" s="279"/>
      <c r="AY480" s="279"/>
      <c r="AZ480" s="110"/>
      <c r="BA480" s="278"/>
      <c r="BB480" s="279"/>
      <c r="BC480" s="279"/>
      <c r="BD480" s="110"/>
      <c r="BE480" s="278"/>
      <c r="BF480" s="279"/>
      <c r="BG480" s="279"/>
      <c r="BH480" s="110"/>
      <c r="BI480" s="278"/>
      <c r="BJ480" s="279"/>
      <c r="BK480" s="279"/>
      <c r="BL480" s="110"/>
      <c r="BM480" s="278"/>
      <c r="BN480" s="279"/>
      <c r="BO480" s="279"/>
      <c r="BP480" s="110"/>
      <c r="BQ480" s="278"/>
      <c r="BR480" s="279"/>
      <c r="BS480" s="279"/>
      <c r="BT480" s="110"/>
      <c r="BU480" s="278"/>
      <c r="BV480" s="279"/>
      <c r="BW480" s="279"/>
      <c r="BX480" s="110"/>
      <c r="BY480" s="278"/>
      <c r="BZ480" s="279"/>
      <c r="CA480" s="279"/>
      <c r="CB480" s="110"/>
      <c r="CC480" s="278"/>
      <c r="CD480" s="279"/>
      <c r="CE480" s="279"/>
      <c r="CF480" s="110"/>
      <c r="CG480" s="278"/>
      <c r="CH480" s="279"/>
      <c r="CI480" s="279"/>
      <c r="CJ480" s="110"/>
      <c r="CK480" s="278"/>
      <c r="CL480" s="279"/>
      <c r="CM480" s="279"/>
      <c r="CN480" s="110"/>
      <c r="CO480" s="278"/>
      <c r="CP480" s="279"/>
      <c r="CQ480" s="279"/>
      <c r="CR480" s="110"/>
      <c r="CS480" s="278"/>
      <c r="CT480" s="279"/>
      <c r="CU480" s="279"/>
      <c r="CV480" s="110"/>
      <c r="CW480" s="278"/>
      <c r="CX480" s="279"/>
      <c r="CY480" s="279"/>
      <c r="CZ480" s="110"/>
      <c r="DA480" s="278"/>
      <c r="DB480" s="279"/>
      <c r="DC480" s="279"/>
      <c r="DD480" s="110"/>
      <c r="DE480" s="278"/>
      <c r="DF480" s="279"/>
      <c r="DG480" s="279"/>
      <c r="DH480" s="110"/>
      <c r="DI480" s="278"/>
      <c r="DJ480" s="279"/>
      <c r="DK480" s="279"/>
      <c r="DL480" s="110"/>
      <c r="DM480" s="278"/>
      <c r="DN480" s="279"/>
      <c r="DO480" s="279"/>
      <c r="DP480" s="110"/>
      <c r="DQ480" s="278"/>
      <c r="DR480" s="279"/>
      <c r="DS480" s="279"/>
      <c r="DT480" s="110"/>
      <c r="DU480" s="278"/>
      <c r="DV480" s="279"/>
      <c r="DW480" s="279"/>
      <c r="DX480" s="110"/>
      <c r="DY480" s="278"/>
      <c r="DZ480" s="279"/>
      <c r="EA480" s="279"/>
      <c r="EB480" s="110"/>
      <c r="EC480" s="278"/>
      <c r="ED480" s="279"/>
      <c r="EE480" s="279"/>
      <c r="EF480" s="110"/>
      <c r="EG480" s="278"/>
      <c r="EH480" s="279"/>
      <c r="EI480" s="279"/>
      <c r="EJ480" s="110"/>
      <c r="EK480" s="278"/>
      <c r="EL480" s="279"/>
      <c r="EM480" s="279"/>
      <c r="EN480" s="110"/>
      <c r="EO480" s="278"/>
      <c r="EP480" s="279"/>
      <c r="EQ480" s="279"/>
      <c r="ER480" s="110"/>
      <c r="ES480" s="278"/>
      <c r="ET480" s="279"/>
      <c r="EU480" s="279"/>
      <c r="EV480" s="103"/>
      <c r="EW480" s="113"/>
      <c r="EX480" s="114"/>
      <c r="EY480" s="103"/>
      <c r="EZ480" s="103"/>
    </row>
    <row r="481" spans="1:156" ht="6.75" customHeight="1" x14ac:dyDescent="0.2">
      <c r="A481" s="73" t="s">
        <v>8</v>
      </c>
      <c r="B481" s="74"/>
      <c r="C481" s="75" t="s">
        <v>9</v>
      </c>
      <c r="D481" s="74"/>
      <c r="E481" s="76" t="s">
        <v>10</v>
      </c>
      <c r="F481" s="74"/>
      <c r="G481" s="77" t="s">
        <v>11</v>
      </c>
      <c r="I481" s="125" t="s">
        <v>47</v>
      </c>
      <c r="L481" s="340">
        <v>72</v>
      </c>
      <c r="M481" s="341"/>
      <c r="N481" s="341"/>
      <c r="O481" s="341"/>
      <c r="P481" s="110"/>
      <c r="Q481" s="278"/>
      <c r="R481" s="279"/>
      <c r="S481" s="279"/>
      <c r="T481" s="279"/>
      <c r="U481" s="111"/>
      <c r="V481" s="111"/>
      <c r="W481" s="111"/>
      <c r="X481" s="111"/>
      <c r="Y481" s="278"/>
      <c r="Z481" s="279"/>
      <c r="AA481" s="279"/>
      <c r="AB481" s="110"/>
      <c r="AC481" s="278"/>
      <c r="AD481" s="279"/>
      <c r="AE481" s="279"/>
      <c r="AF481" s="110"/>
      <c r="AG481" s="278"/>
      <c r="AH481" s="279"/>
      <c r="AI481" s="279"/>
      <c r="AJ481" s="110"/>
      <c r="AK481" s="278"/>
      <c r="AL481" s="279"/>
      <c r="AM481" s="279"/>
      <c r="AN481" s="110"/>
      <c r="AO481" s="278"/>
      <c r="AP481" s="279"/>
      <c r="AQ481" s="279"/>
      <c r="AR481" s="110"/>
      <c r="AS481" s="278"/>
      <c r="AT481" s="279"/>
      <c r="AU481" s="279"/>
      <c r="AV481" s="110"/>
      <c r="AW481" s="278"/>
      <c r="AX481" s="279"/>
      <c r="AY481" s="279"/>
      <c r="AZ481" s="110"/>
      <c r="BA481" s="278"/>
      <c r="BB481" s="279"/>
      <c r="BC481" s="279"/>
      <c r="BD481" s="110"/>
      <c r="BE481" s="278"/>
      <c r="BF481" s="279"/>
      <c r="BG481" s="279"/>
      <c r="BH481" s="110"/>
      <c r="BI481" s="278"/>
      <c r="BJ481" s="279"/>
      <c r="BK481" s="279"/>
      <c r="BL481" s="110"/>
      <c r="BM481" s="278"/>
      <c r="BN481" s="279"/>
      <c r="BO481" s="279"/>
      <c r="BP481" s="110"/>
      <c r="BQ481" s="278"/>
      <c r="BR481" s="279"/>
      <c r="BS481" s="279"/>
      <c r="BT481" s="110"/>
      <c r="BU481" s="278"/>
      <c r="BV481" s="279"/>
      <c r="BW481" s="279"/>
      <c r="BX481" s="110"/>
      <c r="BY481" s="278"/>
      <c r="BZ481" s="279"/>
      <c r="CA481" s="279"/>
      <c r="CB481" s="110"/>
      <c r="CC481" s="278"/>
      <c r="CD481" s="279"/>
      <c r="CE481" s="279"/>
      <c r="CF481" s="110"/>
      <c r="CG481" s="278"/>
      <c r="CH481" s="279"/>
      <c r="CI481" s="279"/>
      <c r="CJ481" s="110"/>
      <c r="CK481" s="278"/>
      <c r="CL481" s="279"/>
      <c r="CM481" s="279"/>
      <c r="CN481" s="110"/>
      <c r="CO481" s="278"/>
      <c r="CP481" s="279"/>
      <c r="CQ481" s="279"/>
      <c r="CR481" s="110"/>
      <c r="CS481" s="278"/>
      <c r="CT481" s="279"/>
      <c r="CU481" s="279"/>
      <c r="CV481" s="110"/>
      <c r="CW481" s="278"/>
      <c r="CX481" s="279"/>
      <c r="CY481" s="279"/>
      <c r="CZ481" s="110"/>
      <c r="DA481" s="278"/>
      <c r="DB481" s="279"/>
      <c r="DC481" s="279"/>
      <c r="DD481" s="110"/>
      <c r="DE481" s="278"/>
      <c r="DF481" s="279"/>
      <c r="DG481" s="279"/>
      <c r="DH481" s="110"/>
      <c r="DI481" s="278"/>
      <c r="DJ481" s="279"/>
      <c r="DK481" s="279"/>
      <c r="DL481" s="110"/>
      <c r="DM481" s="278"/>
      <c r="DN481" s="279"/>
      <c r="DO481" s="279"/>
      <c r="DP481" s="110"/>
      <c r="DQ481" s="278"/>
      <c r="DR481" s="279"/>
      <c r="DS481" s="279"/>
      <c r="DT481" s="110"/>
      <c r="DU481" s="278"/>
      <c r="DV481" s="279"/>
      <c r="DW481" s="279"/>
      <c r="DX481" s="110"/>
      <c r="DY481" s="278"/>
      <c r="DZ481" s="279"/>
      <c r="EA481" s="279"/>
      <c r="EB481" s="110"/>
      <c r="EC481" s="278"/>
      <c r="ED481" s="279"/>
      <c r="EE481" s="279"/>
      <c r="EF481" s="110"/>
      <c r="EG481" s="278"/>
      <c r="EH481" s="279"/>
      <c r="EI481" s="279"/>
      <c r="EJ481" s="110"/>
      <c r="EK481" s="278"/>
      <c r="EL481" s="279"/>
      <c r="EM481" s="279"/>
      <c r="EN481" s="110"/>
      <c r="EO481" s="278"/>
      <c r="EP481" s="279"/>
      <c r="EQ481" s="279"/>
      <c r="ER481" s="110"/>
      <c r="ES481" s="278"/>
      <c r="ET481" s="279"/>
      <c r="EU481" s="279"/>
      <c r="EV481" s="103"/>
      <c r="EW481" s="113"/>
      <c r="EX481" s="114"/>
      <c r="EY481" s="103"/>
      <c r="EZ481" s="103"/>
    </row>
    <row r="482" spans="1:156" ht="6.75" customHeight="1" x14ac:dyDescent="0.2">
      <c r="A482" s="73" t="s">
        <v>8</v>
      </c>
      <c r="B482" s="74"/>
      <c r="C482" s="75" t="s">
        <v>9</v>
      </c>
      <c r="D482" s="74"/>
      <c r="E482" s="76" t="s">
        <v>10</v>
      </c>
      <c r="F482" s="74"/>
      <c r="G482" s="77" t="s">
        <v>11</v>
      </c>
      <c r="I482" s="125" t="s">
        <v>47</v>
      </c>
      <c r="L482" s="340">
        <v>73</v>
      </c>
      <c r="M482" s="341"/>
      <c r="N482" s="341"/>
      <c r="O482" s="341"/>
      <c r="P482" s="110"/>
      <c r="Q482" s="278"/>
      <c r="R482" s="279"/>
      <c r="S482" s="279"/>
      <c r="T482" s="279"/>
      <c r="U482" s="111"/>
      <c r="V482" s="111"/>
      <c r="W482" s="111"/>
      <c r="X482" s="111"/>
      <c r="Y482" s="278"/>
      <c r="Z482" s="279"/>
      <c r="AA482" s="279"/>
      <c r="AB482" s="110"/>
      <c r="AC482" s="278"/>
      <c r="AD482" s="279"/>
      <c r="AE482" s="279"/>
      <c r="AF482" s="110"/>
      <c r="AG482" s="278"/>
      <c r="AH482" s="279"/>
      <c r="AI482" s="279"/>
      <c r="AJ482" s="110"/>
      <c r="AK482" s="278"/>
      <c r="AL482" s="279"/>
      <c r="AM482" s="279"/>
      <c r="AN482" s="110"/>
      <c r="AO482" s="278"/>
      <c r="AP482" s="279"/>
      <c r="AQ482" s="279"/>
      <c r="AR482" s="110"/>
      <c r="AS482" s="278"/>
      <c r="AT482" s="279"/>
      <c r="AU482" s="279"/>
      <c r="AV482" s="110"/>
      <c r="AW482" s="278"/>
      <c r="AX482" s="279"/>
      <c r="AY482" s="279"/>
      <c r="AZ482" s="110"/>
      <c r="BA482" s="278"/>
      <c r="BB482" s="279"/>
      <c r="BC482" s="279"/>
      <c r="BD482" s="110"/>
      <c r="BE482" s="278"/>
      <c r="BF482" s="279"/>
      <c r="BG482" s="279"/>
      <c r="BH482" s="110"/>
      <c r="BI482" s="278"/>
      <c r="BJ482" s="279"/>
      <c r="BK482" s="279"/>
      <c r="BL482" s="110"/>
      <c r="BM482" s="278"/>
      <c r="BN482" s="279"/>
      <c r="BO482" s="279"/>
      <c r="BP482" s="110"/>
      <c r="BQ482" s="278"/>
      <c r="BR482" s="279"/>
      <c r="BS482" s="279"/>
      <c r="BT482" s="110"/>
      <c r="BU482" s="278"/>
      <c r="BV482" s="279"/>
      <c r="BW482" s="279"/>
      <c r="BX482" s="110"/>
      <c r="BY482" s="278"/>
      <c r="BZ482" s="279"/>
      <c r="CA482" s="279"/>
      <c r="CB482" s="110"/>
      <c r="CC482" s="278"/>
      <c r="CD482" s="279"/>
      <c r="CE482" s="279"/>
      <c r="CF482" s="110"/>
      <c r="CG482" s="278"/>
      <c r="CH482" s="279"/>
      <c r="CI482" s="279"/>
      <c r="CJ482" s="110"/>
      <c r="CK482" s="278"/>
      <c r="CL482" s="279"/>
      <c r="CM482" s="279"/>
      <c r="CN482" s="110"/>
      <c r="CO482" s="278"/>
      <c r="CP482" s="279"/>
      <c r="CQ482" s="279"/>
      <c r="CR482" s="110"/>
      <c r="CS482" s="278"/>
      <c r="CT482" s="279"/>
      <c r="CU482" s="279"/>
      <c r="CV482" s="110"/>
      <c r="CW482" s="278"/>
      <c r="CX482" s="279"/>
      <c r="CY482" s="279"/>
      <c r="CZ482" s="110"/>
      <c r="DA482" s="278"/>
      <c r="DB482" s="279"/>
      <c r="DC482" s="279"/>
      <c r="DD482" s="110"/>
      <c r="DE482" s="278"/>
      <c r="DF482" s="279"/>
      <c r="DG482" s="279"/>
      <c r="DH482" s="110"/>
      <c r="DI482" s="278"/>
      <c r="DJ482" s="279"/>
      <c r="DK482" s="279"/>
      <c r="DL482" s="110"/>
      <c r="DM482" s="278"/>
      <c r="DN482" s="279"/>
      <c r="DO482" s="279"/>
      <c r="DP482" s="110"/>
      <c r="DQ482" s="278"/>
      <c r="DR482" s="279"/>
      <c r="DS482" s="279"/>
      <c r="DT482" s="110"/>
      <c r="DU482" s="278"/>
      <c r="DV482" s="279"/>
      <c r="DW482" s="279"/>
      <c r="DX482" s="110"/>
      <c r="DY482" s="278"/>
      <c r="DZ482" s="279"/>
      <c r="EA482" s="279"/>
      <c r="EB482" s="110"/>
      <c r="EC482" s="278"/>
      <c r="ED482" s="279"/>
      <c r="EE482" s="279"/>
      <c r="EF482" s="110"/>
      <c r="EG482" s="278"/>
      <c r="EH482" s="279"/>
      <c r="EI482" s="279"/>
      <c r="EJ482" s="110"/>
      <c r="EK482" s="278"/>
      <c r="EL482" s="279"/>
      <c r="EM482" s="279"/>
      <c r="EN482" s="110"/>
      <c r="EO482" s="278"/>
      <c r="EP482" s="279"/>
      <c r="EQ482" s="279"/>
      <c r="ER482" s="110"/>
      <c r="ES482" s="278"/>
      <c r="ET482" s="279"/>
      <c r="EU482" s="279"/>
      <c r="EV482" s="103"/>
      <c r="EW482" s="113"/>
      <c r="EX482" s="114"/>
      <c r="EY482" s="103"/>
      <c r="EZ482" s="103"/>
    </row>
    <row r="483" spans="1:156" ht="6.75" customHeight="1" x14ac:dyDescent="0.2">
      <c r="A483" s="73" t="s">
        <v>8</v>
      </c>
      <c r="B483" s="74"/>
      <c r="C483" s="75" t="s">
        <v>9</v>
      </c>
      <c r="D483" s="74"/>
      <c r="E483" s="76" t="s">
        <v>10</v>
      </c>
      <c r="F483" s="74"/>
      <c r="G483" s="77" t="s">
        <v>11</v>
      </c>
      <c r="I483" s="125" t="s">
        <v>47</v>
      </c>
      <c r="L483" s="340">
        <v>74</v>
      </c>
      <c r="M483" s="341"/>
      <c r="N483" s="341"/>
      <c r="O483" s="341"/>
      <c r="P483" s="110"/>
      <c r="Q483" s="278"/>
      <c r="R483" s="279"/>
      <c r="S483" s="279"/>
      <c r="T483" s="279"/>
      <c r="U483" s="111"/>
      <c r="V483" s="111"/>
      <c r="W483" s="111"/>
      <c r="X483" s="111"/>
      <c r="Y483" s="278"/>
      <c r="Z483" s="279"/>
      <c r="AA483" s="279"/>
      <c r="AB483" s="110"/>
      <c r="AC483" s="278"/>
      <c r="AD483" s="279"/>
      <c r="AE483" s="279"/>
      <c r="AF483" s="110"/>
      <c r="AG483" s="278"/>
      <c r="AH483" s="279"/>
      <c r="AI483" s="279"/>
      <c r="AJ483" s="110"/>
      <c r="AK483" s="278"/>
      <c r="AL483" s="279"/>
      <c r="AM483" s="279"/>
      <c r="AN483" s="110"/>
      <c r="AO483" s="278"/>
      <c r="AP483" s="279"/>
      <c r="AQ483" s="279"/>
      <c r="AR483" s="110"/>
      <c r="AS483" s="278"/>
      <c r="AT483" s="279"/>
      <c r="AU483" s="279"/>
      <c r="AV483" s="110"/>
      <c r="AW483" s="278"/>
      <c r="AX483" s="279"/>
      <c r="AY483" s="279"/>
      <c r="AZ483" s="110"/>
      <c r="BA483" s="278"/>
      <c r="BB483" s="279"/>
      <c r="BC483" s="279"/>
      <c r="BD483" s="110"/>
      <c r="BE483" s="278"/>
      <c r="BF483" s="279"/>
      <c r="BG483" s="279"/>
      <c r="BH483" s="110"/>
      <c r="BI483" s="278"/>
      <c r="BJ483" s="279"/>
      <c r="BK483" s="279"/>
      <c r="BL483" s="110"/>
      <c r="BM483" s="278"/>
      <c r="BN483" s="279"/>
      <c r="BO483" s="279"/>
      <c r="BP483" s="110"/>
      <c r="BQ483" s="278"/>
      <c r="BR483" s="279"/>
      <c r="BS483" s="279"/>
      <c r="BT483" s="110"/>
      <c r="BU483" s="278"/>
      <c r="BV483" s="279"/>
      <c r="BW483" s="279"/>
      <c r="BX483" s="110"/>
      <c r="BY483" s="278"/>
      <c r="BZ483" s="279"/>
      <c r="CA483" s="279"/>
      <c r="CB483" s="110"/>
      <c r="CC483" s="278"/>
      <c r="CD483" s="279"/>
      <c r="CE483" s="279"/>
      <c r="CF483" s="110"/>
      <c r="CG483" s="278"/>
      <c r="CH483" s="279"/>
      <c r="CI483" s="279"/>
      <c r="CJ483" s="110"/>
      <c r="CK483" s="278"/>
      <c r="CL483" s="279"/>
      <c r="CM483" s="279"/>
      <c r="CN483" s="110"/>
      <c r="CO483" s="278"/>
      <c r="CP483" s="279"/>
      <c r="CQ483" s="279"/>
      <c r="CR483" s="110"/>
      <c r="CS483" s="278"/>
      <c r="CT483" s="279"/>
      <c r="CU483" s="279"/>
      <c r="CV483" s="110"/>
      <c r="CW483" s="278"/>
      <c r="CX483" s="279"/>
      <c r="CY483" s="279"/>
      <c r="CZ483" s="110"/>
      <c r="DA483" s="278"/>
      <c r="DB483" s="279"/>
      <c r="DC483" s="279"/>
      <c r="DD483" s="110"/>
      <c r="DE483" s="278"/>
      <c r="DF483" s="279"/>
      <c r="DG483" s="279"/>
      <c r="DH483" s="110"/>
      <c r="DI483" s="278"/>
      <c r="DJ483" s="279"/>
      <c r="DK483" s="279"/>
      <c r="DL483" s="110"/>
      <c r="DM483" s="278"/>
      <c r="DN483" s="279"/>
      <c r="DO483" s="279"/>
      <c r="DP483" s="110"/>
      <c r="DQ483" s="278"/>
      <c r="DR483" s="279"/>
      <c r="DS483" s="279"/>
      <c r="DT483" s="110"/>
      <c r="DU483" s="278"/>
      <c r="DV483" s="279"/>
      <c r="DW483" s="279"/>
      <c r="DX483" s="110"/>
      <c r="DY483" s="278"/>
      <c r="DZ483" s="279"/>
      <c r="EA483" s="279"/>
      <c r="EB483" s="110"/>
      <c r="EC483" s="278"/>
      <c r="ED483" s="279"/>
      <c r="EE483" s="279"/>
      <c r="EF483" s="110"/>
      <c r="EG483" s="278"/>
      <c r="EH483" s="279"/>
      <c r="EI483" s="279"/>
      <c r="EJ483" s="110"/>
      <c r="EK483" s="278"/>
      <c r="EL483" s="279"/>
      <c r="EM483" s="279"/>
      <c r="EN483" s="110"/>
      <c r="EO483" s="278"/>
      <c r="EP483" s="279"/>
      <c r="EQ483" s="279"/>
      <c r="ER483" s="110"/>
      <c r="ES483" s="278"/>
      <c r="ET483" s="279"/>
      <c r="EU483" s="279"/>
      <c r="EV483" s="103"/>
      <c r="EW483" s="113"/>
      <c r="EX483" s="114"/>
      <c r="EY483" s="103"/>
      <c r="EZ483" s="103"/>
    </row>
    <row r="484" spans="1:156" ht="6.75" customHeight="1" x14ac:dyDescent="0.2">
      <c r="A484" s="73" t="s">
        <v>8</v>
      </c>
      <c r="B484" s="74"/>
      <c r="C484" s="75" t="s">
        <v>9</v>
      </c>
      <c r="D484" s="74"/>
      <c r="E484" s="76" t="s">
        <v>10</v>
      </c>
      <c r="F484" s="74"/>
      <c r="G484" s="77" t="s">
        <v>11</v>
      </c>
      <c r="I484" s="125" t="s">
        <v>47</v>
      </c>
      <c r="L484" s="340">
        <v>75</v>
      </c>
      <c r="M484" s="341"/>
      <c r="N484" s="341"/>
      <c r="O484" s="341"/>
      <c r="P484" s="110"/>
      <c r="Q484" s="278"/>
      <c r="R484" s="279"/>
      <c r="S484" s="279"/>
      <c r="T484" s="279"/>
      <c r="U484" s="111"/>
      <c r="V484" s="111"/>
      <c r="W484" s="111"/>
      <c r="X484" s="111"/>
      <c r="Y484" s="278"/>
      <c r="Z484" s="279"/>
      <c r="AA484" s="279"/>
      <c r="AB484" s="110"/>
      <c r="AC484" s="278"/>
      <c r="AD484" s="279"/>
      <c r="AE484" s="279"/>
      <c r="AF484" s="110"/>
      <c r="AG484" s="278"/>
      <c r="AH484" s="279"/>
      <c r="AI484" s="279"/>
      <c r="AJ484" s="110"/>
      <c r="AK484" s="278"/>
      <c r="AL484" s="279"/>
      <c r="AM484" s="279"/>
      <c r="AN484" s="110"/>
      <c r="AO484" s="278"/>
      <c r="AP484" s="279"/>
      <c r="AQ484" s="279"/>
      <c r="AR484" s="110"/>
      <c r="AS484" s="278"/>
      <c r="AT484" s="279"/>
      <c r="AU484" s="279"/>
      <c r="AV484" s="110"/>
      <c r="AW484" s="278"/>
      <c r="AX484" s="279"/>
      <c r="AY484" s="279"/>
      <c r="AZ484" s="110"/>
      <c r="BA484" s="278"/>
      <c r="BB484" s="279"/>
      <c r="BC484" s="279"/>
      <c r="BD484" s="110"/>
      <c r="BE484" s="278"/>
      <c r="BF484" s="279"/>
      <c r="BG484" s="279"/>
      <c r="BH484" s="110"/>
      <c r="BI484" s="278"/>
      <c r="BJ484" s="279"/>
      <c r="BK484" s="279"/>
      <c r="BL484" s="110"/>
      <c r="BM484" s="278"/>
      <c r="BN484" s="279"/>
      <c r="BO484" s="279"/>
      <c r="BP484" s="110"/>
      <c r="BQ484" s="278"/>
      <c r="BR484" s="279"/>
      <c r="BS484" s="279"/>
      <c r="BT484" s="110"/>
      <c r="BU484" s="278"/>
      <c r="BV484" s="279"/>
      <c r="BW484" s="279"/>
      <c r="BX484" s="110"/>
      <c r="BY484" s="278"/>
      <c r="BZ484" s="279"/>
      <c r="CA484" s="279"/>
      <c r="CB484" s="110"/>
      <c r="CC484" s="278"/>
      <c r="CD484" s="279"/>
      <c r="CE484" s="279"/>
      <c r="CF484" s="110"/>
      <c r="CG484" s="278"/>
      <c r="CH484" s="279"/>
      <c r="CI484" s="279"/>
      <c r="CJ484" s="110"/>
      <c r="CK484" s="278"/>
      <c r="CL484" s="279"/>
      <c r="CM484" s="279"/>
      <c r="CN484" s="110"/>
      <c r="CO484" s="278"/>
      <c r="CP484" s="279"/>
      <c r="CQ484" s="279"/>
      <c r="CR484" s="110"/>
      <c r="CS484" s="278"/>
      <c r="CT484" s="279"/>
      <c r="CU484" s="279"/>
      <c r="CV484" s="110"/>
      <c r="CW484" s="278"/>
      <c r="CX484" s="279"/>
      <c r="CY484" s="279"/>
      <c r="CZ484" s="110"/>
      <c r="DA484" s="278"/>
      <c r="DB484" s="279"/>
      <c r="DC484" s="279"/>
      <c r="DD484" s="110"/>
      <c r="DE484" s="278"/>
      <c r="DF484" s="279"/>
      <c r="DG484" s="279"/>
      <c r="DH484" s="110"/>
      <c r="DI484" s="278"/>
      <c r="DJ484" s="279"/>
      <c r="DK484" s="279"/>
      <c r="DL484" s="110"/>
      <c r="DM484" s="278"/>
      <c r="DN484" s="279"/>
      <c r="DO484" s="279"/>
      <c r="DP484" s="110"/>
      <c r="DQ484" s="278"/>
      <c r="DR484" s="279"/>
      <c r="DS484" s="279"/>
      <c r="DT484" s="110"/>
      <c r="DU484" s="278"/>
      <c r="DV484" s="279"/>
      <c r="DW484" s="279"/>
      <c r="DX484" s="110"/>
      <c r="DY484" s="278"/>
      <c r="DZ484" s="279"/>
      <c r="EA484" s="279"/>
      <c r="EB484" s="110"/>
      <c r="EC484" s="278"/>
      <c r="ED484" s="279"/>
      <c r="EE484" s="279"/>
      <c r="EF484" s="110"/>
      <c r="EG484" s="278"/>
      <c r="EH484" s="279"/>
      <c r="EI484" s="279"/>
      <c r="EJ484" s="110"/>
      <c r="EK484" s="278"/>
      <c r="EL484" s="279"/>
      <c r="EM484" s="279"/>
      <c r="EN484" s="110"/>
      <c r="EO484" s="278"/>
      <c r="EP484" s="279"/>
      <c r="EQ484" s="279"/>
      <c r="ER484" s="110"/>
      <c r="ES484" s="278"/>
      <c r="ET484" s="279"/>
      <c r="EU484" s="279"/>
      <c r="EV484" s="103"/>
      <c r="EW484" s="113"/>
      <c r="EX484" s="114"/>
      <c r="EY484" s="103"/>
      <c r="EZ484" s="103"/>
    </row>
    <row r="485" spans="1:156" ht="6.75" customHeight="1" x14ac:dyDescent="0.2">
      <c r="A485" s="73" t="s">
        <v>8</v>
      </c>
      <c r="B485" s="74"/>
      <c r="C485" s="75" t="s">
        <v>9</v>
      </c>
      <c r="D485" s="74"/>
      <c r="E485" s="76" t="s">
        <v>10</v>
      </c>
      <c r="F485" s="74"/>
      <c r="G485" s="77" t="s">
        <v>11</v>
      </c>
      <c r="I485" s="125" t="s">
        <v>47</v>
      </c>
      <c r="L485" s="340">
        <v>76</v>
      </c>
      <c r="M485" s="341"/>
      <c r="N485" s="341"/>
      <c r="O485" s="341"/>
      <c r="P485" s="110"/>
      <c r="Q485" s="278"/>
      <c r="R485" s="279"/>
      <c r="S485" s="279"/>
      <c r="T485" s="279"/>
      <c r="U485" s="111"/>
      <c r="V485" s="111"/>
      <c r="W485" s="111"/>
      <c r="X485" s="111"/>
      <c r="Y485" s="278"/>
      <c r="Z485" s="279"/>
      <c r="AA485" s="279"/>
      <c r="AB485" s="110"/>
      <c r="AC485" s="278"/>
      <c r="AD485" s="279"/>
      <c r="AE485" s="279"/>
      <c r="AF485" s="110"/>
      <c r="AG485" s="278"/>
      <c r="AH485" s="279"/>
      <c r="AI485" s="279"/>
      <c r="AJ485" s="110"/>
      <c r="AK485" s="278"/>
      <c r="AL485" s="279"/>
      <c r="AM485" s="279"/>
      <c r="AN485" s="110"/>
      <c r="AO485" s="278"/>
      <c r="AP485" s="279"/>
      <c r="AQ485" s="279"/>
      <c r="AR485" s="110"/>
      <c r="AS485" s="278"/>
      <c r="AT485" s="279"/>
      <c r="AU485" s="279"/>
      <c r="AV485" s="110"/>
      <c r="AW485" s="278"/>
      <c r="AX485" s="279"/>
      <c r="AY485" s="279"/>
      <c r="AZ485" s="110"/>
      <c r="BA485" s="278"/>
      <c r="BB485" s="279"/>
      <c r="BC485" s="279"/>
      <c r="BD485" s="110"/>
      <c r="BE485" s="278"/>
      <c r="BF485" s="279"/>
      <c r="BG485" s="279"/>
      <c r="BH485" s="110"/>
      <c r="BI485" s="278"/>
      <c r="BJ485" s="279"/>
      <c r="BK485" s="279"/>
      <c r="BL485" s="110"/>
      <c r="BM485" s="278"/>
      <c r="BN485" s="279"/>
      <c r="BO485" s="279"/>
      <c r="BP485" s="110"/>
      <c r="BQ485" s="278"/>
      <c r="BR485" s="279"/>
      <c r="BS485" s="279"/>
      <c r="BT485" s="110"/>
      <c r="BU485" s="278"/>
      <c r="BV485" s="279"/>
      <c r="BW485" s="279"/>
      <c r="BX485" s="110"/>
      <c r="BY485" s="278"/>
      <c r="BZ485" s="279"/>
      <c r="CA485" s="279"/>
      <c r="CB485" s="110"/>
      <c r="CC485" s="278"/>
      <c r="CD485" s="279"/>
      <c r="CE485" s="279"/>
      <c r="CF485" s="110"/>
      <c r="CG485" s="278"/>
      <c r="CH485" s="279"/>
      <c r="CI485" s="279"/>
      <c r="CJ485" s="110"/>
      <c r="CK485" s="278"/>
      <c r="CL485" s="279"/>
      <c r="CM485" s="279"/>
      <c r="CN485" s="110"/>
      <c r="CO485" s="278"/>
      <c r="CP485" s="279"/>
      <c r="CQ485" s="279"/>
      <c r="CR485" s="110"/>
      <c r="CS485" s="278"/>
      <c r="CT485" s="279"/>
      <c r="CU485" s="279"/>
      <c r="CV485" s="110"/>
      <c r="CW485" s="278"/>
      <c r="CX485" s="279"/>
      <c r="CY485" s="279"/>
      <c r="CZ485" s="110"/>
      <c r="DA485" s="278"/>
      <c r="DB485" s="279"/>
      <c r="DC485" s="279"/>
      <c r="DD485" s="110"/>
      <c r="DE485" s="278"/>
      <c r="DF485" s="279"/>
      <c r="DG485" s="279"/>
      <c r="DH485" s="110"/>
      <c r="DI485" s="278"/>
      <c r="DJ485" s="279"/>
      <c r="DK485" s="279"/>
      <c r="DL485" s="110"/>
      <c r="DM485" s="278"/>
      <c r="DN485" s="279"/>
      <c r="DO485" s="279"/>
      <c r="DP485" s="110"/>
      <c r="DQ485" s="278"/>
      <c r="DR485" s="279"/>
      <c r="DS485" s="279"/>
      <c r="DT485" s="110"/>
      <c r="DU485" s="278"/>
      <c r="DV485" s="279"/>
      <c r="DW485" s="279"/>
      <c r="DX485" s="110"/>
      <c r="DY485" s="278"/>
      <c r="DZ485" s="279"/>
      <c r="EA485" s="279"/>
      <c r="EB485" s="110"/>
      <c r="EC485" s="278"/>
      <c r="ED485" s="279"/>
      <c r="EE485" s="279"/>
      <c r="EF485" s="110"/>
      <c r="EG485" s="278"/>
      <c r="EH485" s="279"/>
      <c r="EI485" s="279"/>
      <c r="EJ485" s="110"/>
      <c r="EK485" s="278"/>
      <c r="EL485" s="279"/>
      <c r="EM485" s="279"/>
      <c r="EN485" s="110"/>
      <c r="EO485" s="278"/>
      <c r="EP485" s="279"/>
      <c r="EQ485" s="279"/>
      <c r="ER485" s="110"/>
      <c r="ES485" s="278"/>
      <c r="ET485" s="279"/>
      <c r="EU485" s="279"/>
      <c r="EV485" s="103"/>
      <c r="EW485" s="113"/>
      <c r="EX485" s="114"/>
      <c r="EY485" s="103"/>
      <c r="EZ485" s="103"/>
    </row>
    <row r="486" spans="1:156" ht="6.75" customHeight="1" x14ac:dyDescent="0.2">
      <c r="A486" s="73" t="s">
        <v>8</v>
      </c>
      <c r="B486" s="74"/>
      <c r="C486" s="75" t="s">
        <v>9</v>
      </c>
      <c r="D486" s="74"/>
      <c r="E486" s="76" t="s">
        <v>10</v>
      </c>
      <c r="F486" s="74"/>
      <c r="G486" s="77" t="s">
        <v>11</v>
      </c>
      <c r="I486" s="125" t="s">
        <v>47</v>
      </c>
      <c r="L486" s="340">
        <v>77</v>
      </c>
      <c r="M486" s="341"/>
      <c r="N486" s="341"/>
      <c r="O486" s="341"/>
      <c r="P486" s="110"/>
      <c r="Q486" s="278"/>
      <c r="R486" s="279"/>
      <c r="S486" s="279"/>
      <c r="T486" s="279"/>
      <c r="U486" s="111"/>
      <c r="V486" s="111"/>
      <c r="W486" s="111"/>
      <c r="X486" s="111"/>
      <c r="Y486" s="278"/>
      <c r="Z486" s="279"/>
      <c r="AA486" s="279"/>
      <c r="AB486" s="110"/>
      <c r="AC486" s="278"/>
      <c r="AD486" s="279"/>
      <c r="AE486" s="279"/>
      <c r="AF486" s="110"/>
      <c r="AG486" s="278"/>
      <c r="AH486" s="279"/>
      <c r="AI486" s="279"/>
      <c r="AJ486" s="110"/>
      <c r="AK486" s="278"/>
      <c r="AL486" s="279"/>
      <c r="AM486" s="279"/>
      <c r="AN486" s="110"/>
      <c r="AO486" s="278"/>
      <c r="AP486" s="279"/>
      <c r="AQ486" s="279"/>
      <c r="AR486" s="110"/>
      <c r="AS486" s="278"/>
      <c r="AT486" s="279"/>
      <c r="AU486" s="279"/>
      <c r="AV486" s="110"/>
      <c r="AW486" s="278"/>
      <c r="AX486" s="279"/>
      <c r="AY486" s="279"/>
      <c r="AZ486" s="110"/>
      <c r="BA486" s="278"/>
      <c r="BB486" s="279"/>
      <c r="BC486" s="279"/>
      <c r="BD486" s="110"/>
      <c r="BE486" s="278"/>
      <c r="BF486" s="279"/>
      <c r="BG486" s="279"/>
      <c r="BH486" s="110"/>
      <c r="BI486" s="278"/>
      <c r="BJ486" s="279"/>
      <c r="BK486" s="279"/>
      <c r="BL486" s="110"/>
      <c r="BM486" s="278"/>
      <c r="BN486" s="279"/>
      <c r="BO486" s="279"/>
      <c r="BP486" s="110"/>
      <c r="BQ486" s="278"/>
      <c r="BR486" s="279"/>
      <c r="BS486" s="279"/>
      <c r="BT486" s="110"/>
      <c r="BU486" s="278"/>
      <c r="BV486" s="279"/>
      <c r="BW486" s="279"/>
      <c r="BX486" s="110"/>
      <c r="BY486" s="278"/>
      <c r="BZ486" s="279"/>
      <c r="CA486" s="279"/>
      <c r="CB486" s="110"/>
      <c r="CC486" s="278"/>
      <c r="CD486" s="279"/>
      <c r="CE486" s="279"/>
      <c r="CF486" s="110"/>
      <c r="CG486" s="278"/>
      <c r="CH486" s="279"/>
      <c r="CI486" s="279"/>
      <c r="CJ486" s="110"/>
      <c r="CK486" s="278"/>
      <c r="CL486" s="279"/>
      <c r="CM486" s="279"/>
      <c r="CN486" s="110"/>
      <c r="CO486" s="278"/>
      <c r="CP486" s="279"/>
      <c r="CQ486" s="279"/>
      <c r="CR486" s="110"/>
      <c r="CS486" s="278"/>
      <c r="CT486" s="279"/>
      <c r="CU486" s="279"/>
      <c r="CV486" s="110"/>
      <c r="CW486" s="278"/>
      <c r="CX486" s="279"/>
      <c r="CY486" s="279"/>
      <c r="CZ486" s="110"/>
      <c r="DA486" s="278"/>
      <c r="DB486" s="279"/>
      <c r="DC486" s="279"/>
      <c r="DD486" s="110"/>
      <c r="DE486" s="278"/>
      <c r="DF486" s="279"/>
      <c r="DG486" s="279"/>
      <c r="DH486" s="110"/>
      <c r="DI486" s="278"/>
      <c r="DJ486" s="279"/>
      <c r="DK486" s="279"/>
      <c r="DL486" s="110"/>
      <c r="DM486" s="278"/>
      <c r="DN486" s="279"/>
      <c r="DO486" s="279"/>
      <c r="DP486" s="110"/>
      <c r="DQ486" s="278"/>
      <c r="DR486" s="279"/>
      <c r="DS486" s="279"/>
      <c r="DT486" s="110"/>
      <c r="DU486" s="278"/>
      <c r="DV486" s="279"/>
      <c r="DW486" s="279"/>
      <c r="DX486" s="110"/>
      <c r="DY486" s="278"/>
      <c r="DZ486" s="279"/>
      <c r="EA486" s="279"/>
      <c r="EB486" s="110"/>
      <c r="EC486" s="278"/>
      <c r="ED486" s="279"/>
      <c r="EE486" s="279"/>
      <c r="EF486" s="110"/>
      <c r="EG486" s="278"/>
      <c r="EH486" s="279"/>
      <c r="EI486" s="279"/>
      <c r="EJ486" s="110"/>
      <c r="EK486" s="278"/>
      <c r="EL486" s="279"/>
      <c r="EM486" s="279"/>
      <c r="EN486" s="110"/>
      <c r="EO486" s="278"/>
      <c r="EP486" s="279"/>
      <c r="EQ486" s="279"/>
      <c r="ER486" s="110"/>
      <c r="ES486" s="278"/>
      <c r="ET486" s="279"/>
      <c r="EU486" s="279"/>
      <c r="EV486" s="103"/>
      <c r="EW486" s="113"/>
      <c r="EX486" s="114"/>
      <c r="EY486" s="103"/>
      <c r="EZ486" s="103"/>
    </row>
    <row r="487" spans="1:156" ht="6.75" customHeight="1" x14ac:dyDescent="0.2">
      <c r="A487" s="73" t="s">
        <v>8</v>
      </c>
      <c r="B487" s="74"/>
      <c r="C487" s="75" t="s">
        <v>9</v>
      </c>
      <c r="D487" s="74"/>
      <c r="E487" s="76" t="s">
        <v>10</v>
      </c>
      <c r="F487" s="74"/>
      <c r="G487" s="77" t="s">
        <v>11</v>
      </c>
      <c r="I487" s="125" t="s">
        <v>47</v>
      </c>
      <c r="L487" s="340">
        <v>78</v>
      </c>
      <c r="M487" s="341"/>
      <c r="N487" s="341"/>
      <c r="O487" s="341"/>
      <c r="P487" s="110"/>
      <c r="Q487" s="278"/>
      <c r="R487" s="279"/>
      <c r="S487" s="279"/>
      <c r="T487" s="279"/>
      <c r="U487" s="111"/>
      <c r="V487" s="111"/>
      <c r="W487" s="111"/>
      <c r="X487" s="111"/>
      <c r="Y487" s="278"/>
      <c r="Z487" s="279"/>
      <c r="AA487" s="279"/>
      <c r="AB487" s="110"/>
      <c r="AC487" s="278"/>
      <c r="AD487" s="279"/>
      <c r="AE487" s="279"/>
      <c r="AF487" s="110"/>
      <c r="AG487" s="278"/>
      <c r="AH487" s="279"/>
      <c r="AI487" s="279"/>
      <c r="AJ487" s="110"/>
      <c r="AK487" s="278"/>
      <c r="AL487" s="279"/>
      <c r="AM487" s="279"/>
      <c r="AN487" s="110"/>
      <c r="AO487" s="278"/>
      <c r="AP487" s="279"/>
      <c r="AQ487" s="279"/>
      <c r="AR487" s="110"/>
      <c r="AS487" s="278"/>
      <c r="AT487" s="279"/>
      <c r="AU487" s="279"/>
      <c r="AV487" s="110"/>
      <c r="AW487" s="278"/>
      <c r="AX487" s="279"/>
      <c r="AY487" s="279"/>
      <c r="AZ487" s="110"/>
      <c r="BA487" s="278"/>
      <c r="BB487" s="279"/>
      <c r="BC487" s="279"/>
      <c r="BD487" s="110"/>
      <c r="BE487" s="278"/>
      <c r="BF487" s="279"/>
      <c r="BG487" s="279"/>
      <c r="BH487" s="110"/>
      <c r="BI487" s="278"/>
      <c r="BJ487" s="279"/>
      <c r="BK487" s="279"/>
      <c r="BL487" s="110"/>
      <c r="BM487" s="278"/>
      <c r="BN487" s="279"/>
      <c r="BO487" s="279"/>
      <c r="BP487" s="110"/>
      <c r="BQ487" s="278"/>
      <c r="BR487" s="279"/>
      <c r="BS487" s="279"/>
      <c r="BT487" s="110"/>
      <c r="BU487" s="278"/>
      <c r="BV487" s="279"/>
      <c r="BW487" s="279"/>
      <c r="BX487" s="110"/>
      <c r="BY487" s="278"/>
      <c r="BZ487" s="279"/>
      <c r="CA487" s="279"/>
      <c r="CB487" s="110"/>
      <c r="CC487" s="278"/>
      <c r="CD487" s="279"/>
      <c r="CE487" s="279"/>
      <c r="CF487" s="110"/>
      <c r="CG487" s="278"/>
      <c r="CH487" s="279"/>
      <c r="CI487" s="279"/>
      <c r="CJ487" s="110"/>
      <c r="CK487" s="278"/>
      <c r="CL487" s="279"/>
      <c r="CM487" s="279"/>
      <c r="CN487" s="110"/>
      <c r="CO487" s="278"/>
      <c r="CP487" s="279"/>
      <c r="CQ487" s="279"/>
      <c r="CR487" s="110"/>
      <c r="CS487" s="278"/>
      <c r="CT487" s="279"/>
      <c r="CU487" s="279"/>
      <c r="CV487" s="110"/>
      <c r="CW487" s="278"/>
      <c r="CX487" s="279"/>
      <c r="CY487" s="279"/>
      <c r="CZ487" s="110"/>
      <c r="DA487" s="278"/>
      <c r="DB487" s="279"/>
      <c r="DC487" s="279"/>
      <c r="DD487" s="110"/>
      <c r="DE487" s="278"/>
      <c r="DF487" s="279"/>
      <c r="DG487" s="279"/>
      <c r="DH487" s="110"/>
      <c r="DI487" s="278"/>
      <c r="DJ487" s="279"/>
      <c r="DK487" s="279"/>
      <c r="DL487" s="110"/>
      <c r="DM487" s="278"/>
      <c r="DN487" s="279"/>
      <c r="DO487" s="279"/>
      <c r="DP487" s="110"/>
      <c r="DQ487" s="278"/>
      <c r="DR487" s="279"/>
      <c r="DS487" s="279"/>
      <c r="DT487" s="110"/>
      <c r="DU487" s="278"/>
      <c r="DV487" s="279"/>
      <c r="DW487" s="279"/>
      <c r="DX487" s="110"/>
      <c r="DY487" s="278"/>
      <c r="DZ487" s="279"/>
      <c r="EA487" s="279"/>
      <c r="EB487" s="110"/>
      <c r="EC487" s="278"/>
      <c r="ED487" s="279"/>
      <c r="EE487" s="279"/>
      <c r="EF487" s="110"/>
      <c r="EG487" s="278"/>
      <c r="EH487" s="279"/>
      <c r="EI487" s="279"/>
      <c r="EJ487" s="110"/>
      <c r="EK487" s="278"/>
      <c r="EL487" s="279"/>
      <c r="EM487" s="279"/>
      <c r="EN487" s="110"/>
      <c r="EO487" s="278"/>
      <c r="EP487" s="279"/>
      <c r="EQ487" s="279"/>
      <c r="ER487" s="110"/>
      <c r="ES487" s="278"/>
      <c r="ET487" s="279"/>
      <c r="EU487" s="279"/>
      <c r="EV487" s="103"/>
      <c r="EW487" s="113"/>
      <c r="EX487" s="114"/>
      <c r="EY487" s="103"/>
      <c r="EZ487" s="103"/>
    </row>
    <row r="488" spans="1:156" ht="6.75" customHeight="1" x14ac:dyDescent="0.2">
      <c r="A488" s="73" t="s">
        <v>8</v>
      </c>
      <c r="B488" s="74"/>
      <c r="C488" s="75" t="s">
        <v>9</v>
      </c>
      <c r="D488" s="74"/>
      <c r="E488" s="76" t="s">
        <v>10</v>
      </c>
      <c r="F488" s="74"/>
      <c r="G488" s="77" t="s">
        <v>11</v>
      </c>
      <c r="I488" s="125" t="s">
        <v>47</v>
      </c>
      <c r="L488" s="340">
        <v>79</v>
      </c>
      <c r="M488" s="341"/>
      <c r="N488" s="341"/>
      <c r="O488" s="341"/>
      <c r="P488" s="110"/>
      <c r="Q488" s="278"/>
      <c r="R488" s="279"/>
      <c r="S488" s="279"/>
      <c r="T488" s="279"/>
      <c r="U488" s="111"/>
      <c r="V488" s="111"/>
      <c r="W488" s="111"/>
      <c r="X488" s="111"/>
      <c r="Y488" s="278"/>
      <c r="Z488" s="279"/>
      <c r="AA488" s="279"/>
      <c r="AB488" s="110"/>
      <c r="AC488" s="278"/>
      <c r="AD488" s="279"/>
      <c r="AE488" s="279"/>
      <c r="AF488" s="110"/>
      <c r="AG488" s="278"/>
      <c r="AH488" s="279"/>
      <c r="AI488" s="279"/>
      <c r="AJ488" s="110"/>
      <c r="AK488" s="278"/>
      <c r="AL488" s="279"/>
      <c r="AM488" s="279"/>
      <c r="AN488" s="110"/>
      <c r="AO488" s="278"/>
      <c r="AP488" s="279"/>
      <c r="AQ488" s="279"/>
      <c r="AR488" s="110"/>
      <c r="AS488" s="278"/>
      <c r="AT488" s="279"/>
      <c r="AU488" s="279"/>
      <c r="AV488" s="110"/>
      <c r="AW488" s="278"/>
      <c r="AX488" s="279"/>
      <c r="AY488" s="279"/>
      <c r="AZ488" s="110"/>
      <c r="BA488" s="278"/>
      <c r="BB488" s="279"/>
      <c r="BC488" s="279"/>
      <c r="BD488" s="110"/>
      <c r="BE488" s="278"/>
      <c r="BF488" s="279"/>
      <c r="BG488" s="279"/>
      <c r="BH488" s="110"/>
      <c r="BI488" s="278"/>
      <c r="BJ488" s="279"/>
      <c r="BK488" s="279"/>
      <c r="BL488" s="110"/>
      <c r="BM488" s="278"/>
      <c r="BN488" s="279"/>
      <c r="BO488" s="279"/>
      <c r="BP488" s="110"/>
      <c r="BQ488" s="278"/>
      <c r="BR488" s="279"/>
      <c r="BS488" s="279"/>
      <c r="BT488" s="110"/>
      <c r="BU488" s="278"/>
      <c r="BV488" s="279"/>
      <c r="BW488" s="279"/>
      <c r="BX488" s="110"/>
      <c r="BY488" s="278"/>
      <c r="BZ488" s="279"/>
      <c r="CA488" s="279"/>
      <c r="CB488" s="110"/>
      <c r="CC488" s="278"/>
      <c r="CD488" s="279"/>
      <c r="CE488" s="279"/>
      <c r="CF488" s="110"/>
      <c r="CG488" s="278"/>
      <c r="CH488" s="279"/>
      <c r="CI488" s="279"/>
      <c r="CJ488" s="110"/>
      <c r="CK488" s="278"/>
      <c r="CL488" s="279"/>
      <c r="CM488" s="279"/>
      <c r="CN488" s="110"/>
      <c r="CO488" s="278"/>
      <c r="CP488" s="279"/>
      <c r="CQ488" s="279"/>
      <c r="CR488" s="110"/>
      <c r="CS488" s="278"/>
      <c r="CT488" s="279"/>
      <c r="CU488" s="279"/>
      <c r="CV488" s="110"/>
      <c r="CW488" s="278"/>
      <c r="CX488" s="279"/>
      <c r="CY488" s="279"/>
      <c r="CZ488" s="110"/>
      <c r="DA488" s="278"/>
      <c r="DB488" s="279"/>
      <c r="DC488" s="279"/>
      <c r="DD488" s="110"/>
      <c r="DE488" s="278"/>
      <c r="DF488" s="279"/>
      <c r="DG488" s="279"/>
      <c r="DH488" s="110"/>
      <c r="DI488" s="278"/>
      <c r="DJ488" s="279"/>
      <c r="DK488" s="279"/>
      <c r="DL488" s="110"/>
      <c r="DM488" s="278"/>
      <c r="DN488" s="279"/>
      <c r="DO488" s="279"/>
      <c r="DP488" s="110"/>
      <c r="DQ488" s="278"/>
      <c r="DR488" s="279"/>
      <c r="DS488" s="279"/>
      <c r="DT488" s="110"/>
      <c r="DU488" s="278"/>
      <c r="DV488" s="279"/>
      <c r="DW488" s="279"/>
      <c r="DX488" s="110"/>
      <c r="DY488" s="278"/>
      <c r="DZ488" s="279"/>
      <c r="EA488" s="279"/>
      <c r="EB488" s="110"/>
      <c r="EC488" s="278"/>
      <c r="ED488" s="279"/>
      <c r="EE488" s="279"/>
      <c r="EF488" s="110"/>
      <c r="EG488" s="278"/>
      <c r="EH488" s="279"/>
      <c r="EI488" s="279"/>
      <c r="EJ488" s="110"/>
      <c r="EK488" s="278"/>
      <c r="EL488" s="279"/>
      <c r="EM488" s="279"/>
      <c r="EN488" s="110"/>
      <c r="EO488" s="278"/>
      <c r="EP488" s="279"/>
      <c r="EQ488" s="279"/>
      <c r="ER488" s="110"/>
      <c r="ES488" s="278"/>
      <c r="ET488" s="279"/>
      <c r="EU488" s="279"/>
      <c r="EV488" s="103"/>
      <c r="EW488" s="113"/>
      <c r="EX488" s="114"/>
      <c r="EY488" s="103"/>
      <c r="EZ488" s="103"/>
    </row>
    <row r="489" spans="1:156" ht="6.75" customHeight="1" x14ac:dyDescent="0.2">
      <c r="A489" s="73" t="s">
        <v>8</v>
      </c>
      <c r="B489" s="74"/>
      <c r="C489" s="75" t="s">
        <v>9</v>
      </c>
      <c r="D489" s="74"/>
      <c r="E489" s="76" t="s">
        <v>10</v>
      </c>
      <c r="F489" s="74"/>
      <c r="G489" s="77" t="s">
        <v>11</v>
      </c>
      <c r="I489" s="125" t="s">
        <v>47</v>
      </c>
      <c r="L489" s="340">
        <v>80</v>
      </c>
      <c r="M489" s="341"/>
      <c r="N489" s="341"/>
      <c r="O489" s="341"/>
      <c r="P489" s="110"/>
      <c r="Q489" s="278"/>
      <c r="R489" s="279"/>
      <c r="S489" s="279"/>
      <c r="T489" s="279"/>
      <c r="U489" s="111"/>
      <c r="V489" s="111"/>
      <c r="W489" s="111"/>
      <c r="X489" s="111"/>
      <c r="Y489" s="278"/>
      <c r="Z489" s="279"/>
      <c r="AA489" s="279"/>
      <c r="AB489" s="110"/>
      <c r="AC489" s="278"/>
      <c r="AD489" s="279"/>
      <c r="AE489" s="279"/>
      <c r="AF489" s="110"/>
      <c r="AG489" s="278"/>
      <c r="AH489" s="279"/>
      <c r="AI489" s="279"/>
      <c r="AJ489" s="110"/>
      <c r="AK489" s="278"/>
      <c r="AL489" s="279"/>
      <c r="AM489" s="279"/>
      <c r="AN489" s="110"/>
      <c r="AO489" s="278"/>
      <c r="AP489" s="279"/>
      <c r="AQ489" s="279"/>
      <c r="AR489" s="110"/>
      <c r="AS489" s="278"/>
      <c r="AT489" s="279"/>
      <c r="AU489" s="279"/>
      <c r="AV489" s="110"/>
      <c r="AW489" s="278"/>
      <c r="AX489" s="279"/>
      <c r="AY489" s="279"/>
      <c r="AZ489" s="110"/>
      <c r="BA489" s="278"/>
      <c r="BB489" s="279"/>
      <c r="BC489" s="279"/>
      <c r="BD489" s="110"/>
      <c r="BE489" s="278"/>
      <c r="BF489" s="279"/>
      <c r="BG489" s="279"/>
      <c r="BH489" s="110"/>
      <c r="BI489" s="278"/>
      <c r="BJ489" s="279"/>
      <c r="BK489" s="279"/>
      <c r="BL489" s="110"/>
      <c r="BM489" s="278"/>
      <c r="BN489" s="279"/>
      <c r="BO489" s="279"/>
      <c r="BP489" s="110"/>
      <c r="BQ489" s="278"/>
      <c r="BR489" s="279"/>
      <c r="BS489" s="279"/>
      <c r="BT489" s="110"/>
      <c r="BU489" s="278"/>
      <c r="BV489" s="279"/>
      <c r="BW489" s="279"/>
      <c r="BX489" s="110"/>
      <c r="BY489" s="278"/>
      <c r="BZ489" s="279"/>
      <c r="CA489" s="279"/>
      <c r="CB489" s="110"/>
      <c r="CC489" s="278"/>
      <c r="CD489" s="279"/>
      <c r="CE489" s="279"/>
      <c r="CF489" s="110"/>
      <c r="CG489" s="278"/>
      <c r="CH489" s="279"/>
      <c r="CI489" s="279"/>
      <c r="CJ489" s="110"/>
      <c r="CK489" s="278"/>
      <c r="CL489" s="279"/>
      <c r="CM489" s="279"/>
      <c r="CN489" s="110"/>
      <c r="CO489" s="278"/>
      <c r="CP489" s="279"/>
      <c r="CQ489" s="279"/>
      <c r="CR489" s="110"/>
      <c r="CS489" s="278"/>
      <c r="CT489" s="279"/>
      <c r="CU489" s="279"/>
      <c r="CV489" s="110"/>
      <c r="CW489" s="278"/>
      <c r="CX489" s="279"/>
      <c r="CY489" s="279"/>
      <c r="CZ489" s="110"/>
      <c r="DA489" s="278"/>
      <c r="DB489" s="279"/>
      <c r="DC489" s="279"/>
      <c r="DD489" s="110"/>
      <c r="DE489" s="278"/>
      <c r="DF489" s="279"/>
      <c r="DG489" s="279"/>
      <c r="DH489" s="110"/>
      <c r="DI489" s="278"/>
      <c r="DJ489" s="279"/>
      <c r="DK489" s="279"/>
      <c r="DL489" s="110"/>
      <c r="DM489" s="278"/>
      <c r="DN489" s="279"/>
      <c r="DO489" s="279"/>
      <c r="DP489" s="110"/>
      <c r="DQ489" s="278"/>
      <c r="DR489" s="279"/>
      <c r="DS489" s="279"/>
      <c r="DT489" s="110"/>
      <c r="DU489" s="278"/>
      <c r="DV489" s="279"/>
      <c r="DW489" s="279"/>
      <c r="DX489" s="110"/>
      <c r="DY489" s="278"/>
      <c r="DZ489" s="279"/>
      <c r="EA489" s="279"/>
      <c r="EB489" s="110"/>
      <c r="EC489" s="278"/>
      <c r="ED489" s="279"/>
      <c r="EE489" s="279"/>
      <c r="EF489" s="110"/>
      <c r="EG489" s="278"/>
      <c r="EH489" s="279"/>
      <c r="EI489" s="279"/>
      <c r="EJ489" s="110"/>
      <c r="EK489" s="278"/>
      <c r="EL489" s="279"/>
      <c r="EM489" s="279"/>
      <c r="EN489" s="110"/>
      <c r="EO489" s="278"/>
      <c r="EP489" s="279"/>
      <c r="EQ489" s="279"/>
      <c r="ER489" s="110"/>
      <c r="ES489" s="278"/>
      <c r="ET489" s="279"/>
      <c r="EU489" s="279"/>
      <c r="EV489" s="103"/>
      <c r="EW489" s="113"/>
      <c r="EX489" s="114"/>
      <c r="EY489" s="103"/>
      <c r="EZ489" s="103"/>
    </row>
    <row r="490" spans="1:156" ht="6.75" customHeight="1" x14ac:dyDescent="0.2">
      <c r="A490" s="73" t="s">
        <v>8</v>
      </c>
      <c r="B490" s="74"/>
      <c r="C490" s="75" t="s">
        <v>9</v>
      </c>
      <c r="D490" s="74"/>
      <c r="E490" s="76" t="s">
        <v>10</v>
      </c>
      <c r="F490" s="74"/>
      <c r="G490" s="77" t="s">
        <v>11</v>
      </c>
      <c r="I490" s="125" t="s">
        <v>47</v>
      </c>
      <c r="L490" s="340">
        <v>81</v>
      </c>
      <c r="M490" s="341"/>
      <c r="N490" s="341"/>
      <c r="O490" s="341"/>
      <c r="P490" s="110"/>
      <c r="Q490" s="278"/>
      <c r="R490" s="279"/>
      <c r="S490" s="279"/>
      <c r="T490" s="279"/>
      <c r="U490" s="111"/>
      <c r="V490" s="111"/>
      <c r="W490" s="111"/>
      <c r="X490" s="111"/>
      <c r="Y490" s="278"/>
      <c r="Z490" s="279"/>
      <c r="AA490" s="279"/>
      <c r="AB490" s="110"/>
      <c r="AC490" s="278"/>
      <c r="AD490" s="279"/>
      <c r="AE490" s="279"/>
      <c r="AF490" s="110"/>
      <c r="AG490" s="278"/>
      <c r="AH490" s="279"/>
      <c r="AI490" s="279"/>
      <c r="AJ490" s="110"/>
      <c r="AK490" s="278"/>
      <c r="AL490" s="279"/>
      <c r="AM490" s="279"/>
      <c r="AN490" s="110"/>
      <c r="AO490" s="278"/>
      <c r="AP490" s="279"/>
      <c r="AQ490" s="279"/>
      <c r="AR490" s="110"/>
      <c r="AS490" s="278"/>
      <c r="AT490" s="279"/>
      <c r="AU490" s="279"/>
      <c r="AV490" s="110"/>
      <c r="AW490" s="278"/>
      <c r="AX490" s="279"/>
      <c r="AY490" s="279"/>
      <c r="AZ490" s="110"/>
      <c r="BA490" s="278"/>
      <c r="BB490" s="279"/>
      <c r="BC490" s="279"/>
      <c r="BD490" s="110"/>
      <c r="BE490" s="278"/>
      <c r="BF490" s="279"/>
      <c r="BG490" s="279"/>
      <c r="BH490" s="110"/>
      <c r="BI490" s="278"/>
      <c r="BJ490" s="279"/>
      <c r="BK490" s="279"/>
      <c r="BL490" s="110"/>
      <c r="BM490" s="278"/>
      <c r="BN490" s="279"/>
      <c r="BO490" s="279"/>
      <c r="BP490" s="110"/>
      <c r="BQ490" s="278"/>
      <c r="BR490" s="279"/>
      <c r="BS490" s="279"/>
      <c r="BT490" s="110"/>
      <c r="BU490" s="278"/>
      <c r="BV490" s="279"/>
      <c r="BW490" s="279"/>
      <c r="BX490" s="110"/>
      <c r="BY490" s="278"/>
      <c r="BZ490" s="279"/>
      <c r="CA490" s="279"/>
      <c r="CB490" s="110"/>
      <c r="CC490" s="278"/>
      <c r="CD490" s="279"/>
      <c r="CE490" s="279"/>
      <c r="CF490" s="110"/>
      <c r="CG490" s="278"/>
      <c r="CH490" s="279"/>
      <c r="CI490" s="279"/>
      <c r="CJ490" s="110"/>
      <c r="CK490" s="278"/>
      <c r="CL490" s="279"/>
      <c r="CM490" s="279"/>
      <c r="CN490" s="110"/>
      <c r="CO490" s="278"/>
      <c r="CP490" s="279"/>
      <c r="CQ490" s="279"/>
      <c r="CR490" s="110"/>
      <c r="CS490" s="278"/>
      <c r="CT490" s="279"/>
      <c r="CU490" s="279"/>
      <c r="CV490" s="110"/>
      <c r="CW490" s="278"/>
      <c r="CX490" s="279"/>
      <c r="CY490" s="279"/>
      <c r="CZ490" s="110"/>
      <c r="DA490" s="278"/>
      <c r="DB490" s="279"/>
      <c r="DC490" s="279"/>
      <c r="DD490" s="110"/>
      <c r="DE490" s="278"/>
      <c r="DF490" s="279"/>
      <c r="DG490" s="279"/>
      <c r="DH490" s="110"/>
      <c r="DI490" s="278"/>
      <c r="DJ490" s="279"/>
      <c r="DK490" s="279"/>
      <c r="DL490" s="110"/>
      <c r="DM490" s="278"/>
      <c r="DN490" s="279"/>
      <c r="DO490" s="279"/>
      <c r="DP490" s="110"/>
      <c r="DQ490" s="278"/>
      <c r="DR490" s="279"/>
      <c r="DS490" s="279"/>
      <c r="DT490" s="110"/>
      <c r="DU490" s="278"/>
      <c r="DV490" s="279"/>
      <c r="DW490" s="279"/>
      <c r="DX490" s="110"/>
      <c r="DY490" s="278"/>
      <c r="DZ490" s="279"/>
      <c r="EA490" s="279"/>
      <c r="EB490" s="110"/>
      <c r="EC490" s="278"/>
      <c r="ED490" s="279"/>
      <c r="EE490" s="279"/>
      <c r="EF490" s="110"/>
      <c r="EG490" s="278"/>
      <c r="EH490" s="279"/>
      <c r="EI490" s="279"/>
      <c r="EJ490" s="110"/>
      <c r="EK490" s="278"/>
      <c r="EL490" s="279"/>
      <c r="EM490" s="279"/>
      <c r="EN490" s="110"/>
      <c r="EO490" s="278"/>
      <c r="EP490" s="279"/>
      <c r="EQ490" s="279"/>
      <c r="ER490" s="110"/>
      <c r="ES490" s="278"/>
      <c r="ET490" s="279"/>
      <c r="EU490" s="279"/>
      <c r="EV490" s="103"/>
      <c r="EW490" s="113"/>
      <c r="EX490" s="114"/>
      <c r="EY490" s="103"/>
      <c r="EZ490" s="103"/>
    </row>
    <row r="491" spans="1:156" ht="6.75" customHeight="1" x14ac:dyDescent="0.2">
      <c r="A491" s="73" t="s">
        <v>8</v>
      </c>
      <c r="B491" s="74"/>
      <c r="C491" s="75" t="s">
        <v>9</v>
      </c>
      <c r="D491" s="74"/>
      <c r="E491" s="76" t="s">
        <v>10</v>
      </c>
      <c r="F491" s="74"/>
      <c r="G491" s="77" t="s">
        <v>11</v>
      </c>
      <c r="I491" s="125" t="s">
        <v>47</v>
      </c>
      <c r="L491" s="340">
        <v>82</v>
      </c>
      <c r="M491" s="341"/>
      <c r="N491" s="341"/>
      <c r="O491" s="341"/>
      <c r="P491" s="110"/>
      <c r="Q491" s="278"/>
      <c r="R491" s="279"/>
      <c r="S491" s="279"/>
      <c r="T491" s="279"/>
      <c r="U491" s="111"/>
      <c r="V491" s="111"/>
      <c r="W491" s="111"/>
      <c r="X491" s="111"/>
      <c r="Y491" s="278"/>
      <c r="Z491" s="279"/>
      <c r="AA491" s="279"/>
      <c r="AB491" s="110"/>
      <c r="AC491" s="278"/>
      <c r="AD491" s="279"/>
      <c r="AE491" s="279"/>
      <c r="AF491" s="110"/>
      <c r="AG491" s="278"/>
      <c r="AH491" s="279"/>
      <c r="AI491" s="279"/>
      <c r="AJ491" s="110"/>
      <c r="AK491" s="278"/>
      <c r="AL491" s="279"/>
      <c r="AM491" s="279"/>
      <c r="AN491" s="110"/>
      <c r="AO491" s="278"/>
      <c r="AP491" s="279"/>
      <c r="AQ491" s="279"/>
      <c r="AR491" s="110"/>
      <c r="AS491" s="278"/>
      <c r="AT491" s="279"/>
      <c r="AU491" s="279"/>
      <c r="AV491" s="110"/>
      <c r="AW491" s="278"/>
      <c r="AX491" s="279"/>
      <c r="AY491" s="279"/>
      <c r="AZ491" s="110"/>
      <c r="BA491" s="278"/>
      <c r="BB491" s="279"/>
      <c r="BC491" s="279"/>
      <c r="BD491" s="110"/>
      <c r="BE491" s="278"/>
      <c r="BF491" s="279"/>
      <c r="BG491" s="279"/>
      <c r="BH491" s="110"/>
      <c r="BI491" s="278"/>
      <c r="BJ491" s="279"/>
      <c r="BK491" s="279"/>
      <c r="BL491" s="110"/>
      <c r="BM491" s="278"/>
      <c r="BN491" s="279"/>
      <c r="BO491" s="279"/>
      <c r="BP491" s="110"/>
      <c r="BQ491" s="278"/>
      <c r="BR491" s="279"/>
      <c r="BS491" s="279"/>
      <c r="BT491" s="110"/>
      <c r="BU491" s="278"/>
      <c r="BV491" s="279"/>
      <c r="BW491" s="279"/>
      <c r="BX491" s="110"/>
      <c r="BY491" s="278"/>
      <c r="BZ491" s="279"/>
      <c r="CA491" s="279"/>
      <c r="CB491" s="110"/>
      <c r="CC491" s="278"/>
      <c r="CD491" s="279"/>
      <c r="CE491" s="279"/>
      <c r="CF491" s="110"/>
      <c r="CG491" s="278"/>
      <c r="CH491" s="279"/>
      <c r="CI491" s="279"/>
      <c r="CJ491" s="110"/>
      <c r="CK491" s="278"/>
      <c r="CL491" s="279"/>
      <c r="CM491" s="279"/>
      <c r="CN491" s="110"/>
      <c r="CO491" s="278"/>
      <c r="CP491" s="279"/>
      <c r="CQ491" s="279"/>
      <c r="CR491" s="110"/>
      <c r="CS491" s="278"/>
      <c r="CT491" s="279"/>
      <c r="CU491" s="279"/>
      <c r="CV491" s="110"/>
      <c r="CW491" s="278"/>
      <c r="CX491" s="279"/>
      <c r="CY491" s="279"/>
      <c r="CZ491" s="110"/>
      <c r="DA491" s="278"/>
      <c r="DB491" s="279"/>
      <c r="DC491" s="279"/>
      <c r="DD491" s="110"/>
      <c r="DE491" s="278"/>
      <c r="DF491" s="279"/>
      <c r="DG491" s="279"/>
      <c r="DH491" s="110"/>
      <c r="DI491" s="278"/>
      <c r="DJ491" s="279"/>
      <c r="DK491" s="279"/>
      <c r="DL491" s="110"/>
      <c r="DM491" s="278"/>
      <c r="DN491" s="279"/>
      <c r="DO491" s="279"/>
      <c r="DP491" s="110"/>
      <c r="DQ491" s="278"/>
      <c r="DR491" s="279"/>
      <c r="DS491" s="279"/>
      <c r="DT491" s="110"/>
      <c r="DU491" s="278"/>
      <c r="DV491" s="279"/>
      <c r="DW491" s="279"/>
      <c r="DX491" s="110"/>
      <c r="DY491" s="278"/>
      <c r="DZ491" s="279"/>
      <c r="EA491" s="279"/>
      <c r="EB491" s="110"/>
      <c r="EC491" s="278"/>
      <c r="ED491" s="279"/>
      <c r="EE491" s="279"/>
      <c r="EF491" s="110"/>
      <c r="EG491" s="278"/>
      <c r="EH491" s="279"/>
      <c r="EI491" s="279"/>
      <c r="EJ491" s="110"/>
      <c r="EK491" s="278"/>
      <c r="EL491" s="279"/>
      <c r="EM491" s="279"/>
      <c r="EN491" s="110"/>
      <c r="EO491" s="278"/>
      <c r="EP491" s="279"/>
      <c r="EQ491" s="279"/>
      <c r="ER491" s="110"/>
      <c r="ES491" s="278"/>
      <c r="ET491" s="279"/>
      <c r="EU491" s="279"/>
      <c r="EV491" s="103"/>
      <c r="EW491" s="113"/>
      <c r="EX491" s="114"/>
      <c r="EY491" s="103"/>
      <c r="EZ491" s="103"/>
    </row>
    <row r="492" spans="1:156" ht="6.75" customHeight="1" x14ac:dyDescent="0.2">
      <c r="A492" s="73" t="s">
        <v>8</v>
      </c>
      <c r="B492" s="74"/>
      <c r="C492" s="75" t="s">
        <v>9</v>
      </c>
      <c r="D492" s="74"/>
      <c r="E492" s="76" t="s">
        <v>10</v>
      </c>
      <c r="F492" s="74"/>
      <c r="G492" s="77" t="s">
        <v>11</v>
      </c>
      <c r="I492" s="125" t="s">
        <v>47</v>
      </c>
      <c r="L492" s="340">
        <v>83</v>
      </c>
      <c r="M492" s="341"/>
      <c r="N492" s="341"/>
      <c r="O492" s="341"/>
      <c r="P492" s="110"/>
      <c r="Q492" s="278"/>
      <c r="R492" s="279"/>
      <c r="S492" s="279"/>
      <c r="T492" s="279"/>
      <c r="U492" s="111"/>
      <c r="V492" s="111"/>
      <c r="W492" s="111"/>
      <c r="X492" s="111"/>
      <c r="Y492" s="278"/>
      <c r="Z492" s="279"/>
      <c r="AA492" s="279"/>
      <c r="AB492" s="110"/>
      <c r="AC492" s="278"/>
      <c r="AD492" s="279"/>
      <c r="AE492" s="279"/>
      <c r="AF492" s="110"/>
      <c r="AG492" s="278"/>
      <c r="AH492" s="279"/>
      <c r="AI492" s="279"/>
      <c r="AJ492" s="110"/>
      <c r="AK492" s="278"/>
      <c r="AL492" s="279"/>
      <c r="AM492" s="279"/>
      <c r="AN492" s="110"/>
      <c r="AO492" s="278"/>
      <c r="AP492" s="279"/>
      <c r="AQ492" s="279"/>
      <c r="AR492" s="110"/>
      <c r="AS492" s="278"/>
      <c r="AT492" s="279"/>
      <c r="AU492" s="279"/>
      <c r="AV492" s="110"/>
      <c r="AW492" s="278"/>
      <c r="AX492" s="279"/>
      <c r="AY492" s="279"/>
      <c r="AZ492" s="110"/>
      <c r="BA492" s="278"/>
      <c r="BB492" s="279"/>
      <c r="BC492" s="279"/>
      <c r="BD492" s="110"/>
      <c r="BE492" s="278"/>
      <c r="BF492" s="279"/>
      <c r="BG492" s="279"/>
      <c r="BH492" s="110"/>
      <c r="BI492" s="278"/>
      <c r="BJ492" s="279"/>
      <c r="BK492" s="279"/>
      <c r="BL492" s="110"/>
      <c r="BM492" s="278"/>
      <c r="BN492" s="279"/>
      <c r="BO492" s="279"/>
      <c r="BP492" s="110"/>
      <c r="BQ492" s="278"/>
      <c r="BR492" s="279"/>
      <c r="BS492" s="279"/>
      <c r="BT492" s="110"/>
      <c r="BU492" s="278"/>
      <c r="BV492" s="279"/>
      <c r="BW492" s="279"/>
      <c r="BX492" s="110"/>
      <c r="BY492" s="278"/>
      <c r="BZ492" s="279"/>
      <c r="CA492" s="279"/>
      <c r="CB492" s="110"/>
      <c r="CC492" s="278"/>
      <c r="CD492" s="279"/>
      <c r="CE492" s="279"/>
      <c r="CF492" s="110"/>
      <c r="CG492" s="278"/>
      <c r="CH492" s="279"/>
      <c r="CI492" s="279"/>
      <c r="CJ492" s="110"/>
      <c r="CK492" s="278"/>
      <c r="CL492" s="279"/>
      <c r="CM492" s="279"/>
      <c r="CN492" s="110"/>
      <c r="CO492" s="278"/>
      <c r="CP492" s="279"/>
      <c r="CQ492" s="279"/>
      <c r="CR492" s="110"/>
      <c r="CS492" s="278"/>
      <c r="CT492" s="279"/>
      <c r="CU492" s="279"/>
      <c r="CV492" s="110"/>
      <c r="CW492" s="278"/>
      <c r="CX492" s="279"/>
      <c r="CY492" s="279"/>
      <c r="CZ492" s="110"/>
      <c r="DA492" s="278"/>
      <c r="DB492" s="279"/>
      <c r="DC492" s="279"/>
      <c r="DD492" s="110"/>
      <c r="DE492" s="278"/>
      <c r="DF492" s="279"/>
      <c r="DG492" s="279"/>
      <c r="DH492" s="110"/>
      <c r="DI492" s="278"/>
      <c r="DJ492" s="279"/>
      <c r="DK492" s="279"/>
      <c r="DL492" s="110"/>
      <c r="DM492" s="278"/>
      <c r="DN492" s="279"/>
      <c r="DO492" s="279"/>
      <c r="DP492" s="110"/>
      <c r="DQ492" s="278"/>
      <c r="DR492" s="279"/>
      <c r="DS492" s="279"/>
      <c r="DT492" s="110"/>
      <c r="DU492" s="278"/>
      <c r="DV492" s="279"/>
      <c r="DW492" s="279"/>
      <c r="DX492" s="110"/>
      <c r="DY492" s="278"/>
      <c r="DZ492" s="279"/>
      <c r="EA492" s="279"/>
      <c r="EB492" s="110"/>
      <c r="EC492" s="278"/>
      <c r="ED492" s="279"/>
      <c r="EE492" s="279"/>
      <c r="EF492" s="110"/>
      <c r="EG492" s="278"/>
      <c r="EH492" s="279"/>
      <c r="EI492" s="279"/>
      <c r="EJ492" s="110"/>
      <c r="EK492" s="278"/>
      <c r="EL492" s="279"/>
      <c r="EM492" s="279"/>
      <c r="EN492" s="110"/>
      <c r="EO492" s="278"/>
      <c r="EP492" s="279"/>
      <c r="EQ492" s="279"/>
      <c r="ER492" s="110"/>
      <c r="ES492" s="278"/>
      <c r="ET492" s="279"/>
      <c r="EU492" s="279"/>
      <c r="EV492" s="103"/>
      <c r="EW492" s="113"/>
      <c r="EX492" s="114"/>
      <c r="EY492" s="103"/>
      <c r="EZ492" s="103"/>
    </row>
    <row r="493" spans="1:156" ht="6.75" customHeight="1" x14ac:dyDescent="0.2">
      <c r="A493" s="73" t="s">
        <v>8</v>
      </c>
      <c r="B493" s="74"/>
      <c r="C493" s="75" t="s">
        <v>9</v>
      </c>
      <c r="D493" s="74"/>
      <c r="E493" s="76" t="s">
        <v>10</v>
      </c>
      <c r="F493" s="74"/>
      <c r="G493" s="77" t="s">
        <v>11</v>
      </c>
      <c r="I493" s="125" t="s">
        <v>47</v>
      </c>
      <c r="L493" s="340">
        <v>84</v>
      </c>
      <c r="M493" s="341"/>
      <c r="N493" s="341"/>
      <c r="O493" s="341"/>
      <c r="P493" s="110"/>
      <c r="Q493" s="278"/>
      <c r="R493" s="279"/>
      <c r="S493" s="279"/>
      <c r="T493" s="279"/>
      <c r="U493" s="111"/>
      <c r="V493" s="111"/>
      <c r="W493" s="111"/>
      <c r="X493" s="111"/>
      <c r="Y493" s="278"/>
      <c r="Z493" s="279"/>
      <c r="AA493" s="279"/>
      <c r="AB493" s="110"/>
      <c r="AC493" s="278"/>
      <c r="AD493" s="279"/>
      <c r="AE493" s="279"/>
      <c r="AF493" s="110"/>
      <c r="AG493" s="278"/>
      <c r="AH493" s="279"/>
      <c r="AI493" s="279"/>
      <c r="AJ493" s="110"/>
      <c r="AK493" s="278"/>
      <c r="AL493" s="279"/>
      <c r="AM493" s="279"/>
      <c r="AN493" s="110"/>
      <c r="AO493" s="278"/>
      <c r="AP493" s="279"/>
      <c r="AQ493" s="279"/>
      <c r="AR493" s="110"/>
      <c r="AS493" s="278"/>
      <c r="AT493" s="279"/>
      <c r="AU493" s="279"/>
      <c r="AV493" s="110"/>
      <c r="AW493" s="278"/>
      <c r="AX493" s="279"/>
      <c r="AY493" s="279"/>
      <c r="AZ493" s="110"/>
      <c r="BA493" s="278"/>
      <c r="BB493" s="279"/>
      <c r="BC493" s="279"/>
      <c r="BD493" s="110"/>
      <c r="BE493" s="278"/>
      <c r="BF493" s="279"/>
      <c r="BG493" s="279"/>
      <c r="BH493" s="110"/>
      <c r="BI493" s="278"/>
      <c r="BJ493" s="279"/>
      <c r="BK493" s="279"/>
      <c r="BL493" s="110"/>
      <c r="BM493" s="278"/>
      <c r="BN493" s="279"/>
      <c r="BO493" s="279"/>
      <c r="BP493" s="110"/>
      <c r="BQ493" s="278"/>
      <c r="BR493" s="279"/>
      <c r="BS493" s="279"/>
      <c r="BT493" s="110"/>
      <c r="BU493" s="278"/>
      <c r="BV493" s="279"/>
      <c r="BW493" s="279"/>
      <c r="BX493" s="110"/>
      <c r="BY493" s="278"/>
      <c r="BZ493" s="279"/>
      <c r="CA493" s="279"/>
      <c r="CB493" s="110"/>
      <c r="CC493" s="278"/>
      <c r="CD493" s="279"/>
      <c r="CE493" s="279"/>
      <c r="CF493" s="110"/>
      <c r="CG493" s="278"/>
      <c r="CH493" s="279"/>
      <c r="CI493" s="279"/>
      <c r="CJ493" s="110"/>
      <c r="CK493" s="278"/>
      <c r="CL493" s="279"/>
      <c r="CM493" s="279"/>
      <c r="CN493" s="110"/>
      <c r="CO493" s="278"/>
      <c r="CP493" s="279"/>
      <c r="CQ493" s="279"/>
      <c r="CR493" s="110"/>
      <c r="CS493" s="278"/>
      <c r="CT493" s="279"/>
      <c r="CU493" s="279"/>
      <c r="CV493" s="110"/>
      <c r="CW493" s="278"/>
      <c r="CX493" s="279"/>
      <c r="CY493" s="279"/>
      <c r="CZ493" s="110"/>
      <c r="DA493" s="278"/>
      <c r="DB493" s="279"/>
      <c r="DC493" s="279"/>
      <c r="DD493" s="110"/>
      <c r="DE493" s="278"/>
      <c r="DF493" s="279"/>
      <c r="DG493" s="279"/>
      <c r="DH493" s="110"/>
      <c r="DI493" s="278"/>
      <c r="DJ493" s="279"/>
      <c r="DK493" s="279"/>
      <c r="DL493" s="110"/>
      <c r="DM493" s="278"/>
      <c r="DN493" s="279"/>
      <c r="DO493" s="279"/>
      <c r="DP493" s="110"/>
      <c r="DQ493" s="278"/>
      <c r="DR493" s="279"/>
      <c r="DS493" s="279"/>
      <c r="DT493" s="110"/>
      <c r="DU493" s="278"/>
      <c r="DV493" s="279"/>
      <c r="DW493" s="279"/>
      <c r="DX493" s="110"/>
      <c r="DY493" s="278"/>
      <c r="DZ493" s="279"/>
      <c r="EA493" s="279"/>
      <c r="EB493" s="110"/>
      <c r="EC493" s="278"/>
      <c r="ED493" s="279"/>
      <c r="EE493" s="279"/>
      <c r="EF493" s="110"/>
      <c r="EG493" s="278"/>
      <c r="EH493" s="279"/>
      <c r="EI493" s="279"/>
      <c r="EJ493" s="110"/>
      <c r="EK493" s="278"/>
      <c r="EL493" s="279"/>
      <c r="EM493" s="279"/>
      <c r="EN493" s="110"/>
      <c r="EO493" s="278"/>
      <c r="EP493" s="279"/>
      <c r="EQ493" s="279"/>
      <c r="ER493" s="110"/>
      <c r="ES493" s="278"/>
      <c r="ET493" s="279"/>
      <c r="EU493" s="279"/>
      <c r="EV493" s="103"/>
      <c r="EW493" s="113"/>
      <c r="EX493" s="114"/>
      <c r="EY493" s="103"/>
      <c r="EZ493" s="103"/>
    </row>
    <row r="494" spans="1:156" ht="6.75" customHeight="1" x14ac:dyDescent="0.2">
      <c r="A494" s="73" t="s">
        <v>8</v>
      </c>
      <c r="B494" s="74"/>
      <c r="C494" s="75" t="s">
        <v>9</v>
      </c>
      <c r="D494" s="74"/>
      <c r="E494" s="76" t="s">
        <v>10</v>
      </c>
      <c r="F494" s="74"/>
      <c r="G494" s="77" t="s">
        <v>11</v>
      </c>
      <c r="I494" s="125" t="s">
        <v>47</v>
      </c>
      <c r="L494" s="340">
        <v>85</v>
      </c>
      <c r="M494" s="341"/>
      <c r="N494" s="341"/>
      <c r="O494" s="341"/>
      <c r="P494" s="110"/>
      <c r="Q494" s="278"/>
      <c r="R494" s="279"/>
      <c r="S494" s="279"/>
      <c r="T494" s="279"/>
      <c r="U494" s="111"/>
      <c r="V494" s="111"/>
      <c r="W494" s="111"/>
      <c r="X494" s="111"/>
      <c r="Y494" s="278"/>
      <c r="Z494" s="279"/>
      <c r="AA494" s="279"/>
      <c r="AB494" s="110"/>
      <c r="AC494" s="278"/>
      <c r="AD494" s="279"/>
      <c r="AE494" s="279"/>
      <c r="AF494" s="110"/>
      <c r="AG494" s="278"/>
      <c r="AH494" s="279"/>
      <c r="AI494" s="279"/>
      <c r="AJ494" s="110"/>
      <c r="AK494" s="278"/>
      <c r="AL494" s="279"/>
      <c r="AM494" s="279"/>
      <c r="AN494" s="110"/>
      <c r="AO494" s="278"/>
      <c r="AP494" s="279"/>
      <c r="AQ494" s="279"/>
      <c r="AR494" s="110"/>
      <c r="AS494" s="278"/>
      <c r="AT494" s="279"/>
      <c r="AU494" s="279"/>
      <c r="AV494" s="110"/>
      <c r="AW494" s="278"/>
      <c r="AX494" s="279"/>
      <c r="AY494" s="279"/>
      <c r="AZ494" s="110"/>
      <c r="BA494" s="278"/>
      <c r="BB494" s="279"/>
      <c r="BC494" s="279"/>
      <c r="BD494" s="110"/>
      <c r="BE494" s="278"/>
      <c r="BF494" s="279"/>
      <c r="BG494" s="279"/>
      <c r="BH494" s="110"/>
      <c r="BI494" s="278"/>
      <c r="BJ494" s="279"/>
      <c r="BK494" s="279"/>
      <c r="BL494" s="110"/>
      <c r="BM494" s="278"/>
      <c r="BN494" s="279"/>
      <c r="BO494" s="279"/>
      <c r="BP494" s="110"/>
      <c r="BQ494" s="278"/>
      <c r="BR494" s="279"/>
      <c r="BS494" s="279"/>
      <c r="BT494" s="110"/>
      <c r="BU494" s="278"/>
      <c r="BV494" s="279"/>
      <c r="BW494" s="279"/>
      <c r="BX494" s="110"/>
      <c r="BY494" s="278"/>
      <c r="BZ494" s="279"/>
      <c r="CA494" s="279"/>
      <c r="CB494" s="110"/>
      <c r="CC494" s="278"/>
      <c r="CD494" s="279"/>
      <c r="CE494" s="279"/>
      <c r="CF494" s="110"/>
      <c r="CG494" s="278"/>
      <c r="CH494" s="279"/>
      <c r="CI494" s="279"/>
      <c r="CJ494" s="110"/>
      <c r="CK494" s="278"/>
      <c r="CL494" s="279"/>
      <c r="CM494" s="279"/>
      <c r="CN494" s="110"/>
      <c r="CO494" s="278"/>
      <c r="CP494" s="279"/>
      <c r="CQ494" s="279"/>
      <c r="CR494" s="110"/>
      <c r="CS494" s="278"/>
      <c r="CT494" s="279"/>
      <c r="CU494" s="279"/>
      <c r="CV494" s="110"/>
      <c r="CW494" s="278"/>
      <c r="CX494" s="279"/>
      <c r="CY494" s="279"/>
      <c r="CZ494" s="110"/>
      <c r="DA494" s="278"/>
      <c r="DB494" s="279"/>
      <c r="DC494" s="279"/>
      <c r="DD494" s="110"/>
      <c r="DE494" s="278"/>
      <c r="DF494" s="279"/>
      <c r="DG494" s="279"/>
      <c r="DH494" s="110"/>
      <c r="DI494" s="278"/>
      <c r="DJ494" s="279"/>
      <c r="DK494" s="279"/>
      <c r="DL494" s="110"/>
      <c r="DM494" s="278"/>
      <c r="DN494" s="279"/>
      <c r="DO494" s="279"/>
      <c r="DP494" s="110"/>
      <c r="DQ494" s="278"/>
      <c r="DR494" s="279"/>
      <c r="DS494" s="279"/>
      <c r="DT494" s="110"/>
      <c r="DU494" s="278"/>
      <c r="DV494" s="279"/>
      <c r="DW494" s="279"/>
      <c r="DX494" s="110"/>
      <c r="DY494" s="278"/>
      <c r="DZ494" s="279"/>
      <c r="EA494" s="279"/>
      <c r="EB494" s="110"/>
      <c r="EC494" s="278"/>
      <c r="ED494" s="279"/>
      <c r="EE494" s="279"/>
      <c r="EF494" s="110"/>
      <c r="EG494" s="278"/>
      <c r="EH494" s="279"/>
      <c r="EI494" s="279"/>
      <c r="EJ494" s="110"/>
      <c r="EK494" s="278"/>
      <c r="EL494" s="279"/>
      <c r="EM494" s="279"/>
      <c r="EN494" s="110"/>
      <c r="EO494" s="278"/>
      <c r="EP494" s="279"/>
      <c r="EQ494" s="279"/>
      <c r="ER494" s="110"/>
      <c r="ES494" s="278"/>
      <c r="ET494" s="279"/>
      <c r="EU494" s="279"/>
      <c r="EV494" s="103"/>
      <c r="EW494" s="113"/>
      <c r="EX494" s="114"/>
      <c r="EY494" s="103"/>
      <c r="EZ494" s="103"/>
    </row>
    <row r="495" spans="1:156" ht="6.75" customHeight="1" x14ac:dyDescent="0.2">
      <c r="A495" s="73" t="s">
        <v>8</v>
      </c>
      <c r="B495" s="74"/>
      <c r="C495" s="75" t="s">
        <v>9</v>
      </c>
      <c r="D495" s="74"/>
      <c r="E495" s="76" t="s">
        <v>10</v>
      </c>
      <c r="F495" s="74"/>
      <c r="G495" s="77" t="s">
        <v>11</v>
      </c>
      <c r="I495" s="125" t="s">
        <v>47</v>
      </c>
      <c r="L495" s="340">
        <v>86</v>
      </c>
      <c r="M495" s="341"/>
      <c r="N495" s="341"/>
      <c r="O495" s="341"/>
      <c r="P495" s="110"/>
      <c r="Q495" s="278"/>
      <c r="R495" s="279"/>
      <c r="S495" s="279"/>
      <c r="T495" s="279"/>
      <c r="U495" s="111"/>
      <c r="V495" s="111"/>
      <c r="W495" s="111"/>
      <c r="X495" s="111"/>
      <c r="Y495" s="278"/>
      <c r="Z495" s="279"/>
      <c r="AA495" s="279"/>
      <c r="AB495" s="110"/>
      <c r="AC495" s="278"/>
      <c r="AD495" s="279"/>
      <c r="AE495" s="279"/>
      <c r="AF495" s="110"/>
      <c r="AG495" s="278"/>
      <c r="AH495" s="279"/>
      <c r="AI495" s="279"/>
      <c r="AJ495" s="110"/>
      <c r="AK495" s="278"/>
      <c r="AL495" s="279"/>
      <c r="AM495" s="279"/>
      <c r="AN495" s="110"/>
      <c r="AO495" s="278"/>
      <c r="AP495" s="279"/>
      <c r="AQ495" s="279"/>
      <c r="AR495" s="110"/>
      <c r="AS495" s="278"/>
      <c r="AT495" s="279"/>
      <c r="AU495" s="279"/>
      <c r="AV495" s="110"/>
      <c r="AW495" s="278"/>
      <c r="AX495" s="279"/>
      <c r="AY495" s="279"/>
      <c r="AZ495" s="110"/>
      <c r="BA495" s="278"/>
      <c r="BB495" s="279"/>
      <c r="BC495" s="279"/>
      <c r="BD495" s="110"/>
      <c r="BE495" s="278"/>
      <c r="BF495" s="279"/>
      <c r="BG495" s="279"/>
      <c r="BH495" s="110"/>
      <c r="BI495" s="278"/>
      <c r="BJ495" s="279"/>
      <c r="BK495" s="279"/>
      <c r="BL495" s="110"/>
      <c r="BM495" s="278"/>
      <c r="BN495" s="279"/>
      <c r="BO495" s="279"/>
      <c r="BP495" s="110"/>
      <c r="BQ495" s="278"/>
      <c r="BR495" s="279"/>
      <c r="BS495" s="279"/>
      <c r="BT495" s="110"/>
      <c r="BU495" s="278"/>
      <c r="BV495" s="279"/>
      <c r="BW495" s="279"/>
      <c r="BX495" s="110"/>
      <c r="BY495" s="278"/>
      <c r="BZ495" s="279"/>
      <c r="CA495" s="279"/>
      <c r="CB495" s="110"/>
      <c r="CC495" s="278"/>
      <c r="CD495" s="279"/>
      <c r="CE495" s="279"/>
      <c r="CF495" s="110"/>
      <c r="CG495" s="278"/>
      <c r="CH495" s="279"/>
      <c r="CI495" s="279"/>
      <c r="CJ495" s="110"/>
      <c r="CK495" s="278"/>
      <c r="CL495" s="279"/>
      <c r="CM495" s="279"/>
      <c r="CN495" s="110"/>
      <c r="CO495" s="278"/>
      <c r="CP495" s="279"/>
      <c r="CQ495" s="279"/>
      <c r="CR495" s="110"/>
      <c r="CS495" s="278"/>
      <c r="CT495" s="279"/>
      <c r="CU495" s="279"/>
      <c r="CV495" s="110"/>
      <c r="CW495" s="278"/>
      <c r="CX495" s="279"/>
      <c r="CY495" s="279"/>
      <c r="CZ495" s="110"/>
      <c r="DA495" s="278"/>
      <c r="DB495" s="279"/>
      <c r="DC495" s="279"/>
      <c r="DD495" s="110"/>
      <c r="DE495" s="278"/>
      <c r="DF495" s="279"/>
      <c r="DG495" s="279"/>
      <c r="DH495" s="110"/>
      <c r="DI495" s="278"/>
      <c r="DJ495" s="279"/>
      <c r="DK495" s="279"/>
      <c r="DL495" s="110"/>
      <c r="DM495" s="278"/>
      <c r="DN495" s="279"/>
      <c r="DO495" s="279"/>
      <c r="DP495" s="110"/>
      <c r="DQ495" s="278"/>
      <c r="DR495" s="279"/>
      <c r="DS495" s="279"/>
      <c r="DT495" s="110"/>
      <c r="DU495" s="278"/>
      <c r="DV495" s="279"/>
      <c r="DW495" s="279"/>
      <c r="DX495" s="110"/>
      <c r="DY495" s="278"/>
      <c r="DZ495" s="279"/>
      <c r="EA495" s="279"/>
      <c r="EB495" s="110"/>
      <c r="EC495" s="278"/>
      <c r="ED495" s="279"/>
      <c r="EE495" s="279"/>
      <c r="EF495" s="110"/>
      <c r="EG495" s="278"/>
      <c r="EH495" s="279"/>
      <c r="EI495" s="279"/>
      <c r="EJ495" s="110"/>
      <c r="EK495" s="278"/>
      <c r="EL495" s="279"/>
      <c r="EM495" s="279"/>
      <c r="EN495" s="110"/>
      <c r="EO495" s="278"/>
      <c r="EP495" s="279"/>
      <c r="EQ495" s="279"/>
      <c r="ER495" s="110"/>
      <c r="ES495" s="278"/>
      <c r="ET495" s="279"/>
      <c r="EU495" s="279"/>
      <c r="EV495" s="103"/>
      <c r="EW495" s="113"/>
      <c r="EX495" s="114"/>
      <c r="EY495" s="103"/>
      <c r="EZ495" s="103"/>
    </row>
    <row r="496" spans="1:156" ht="6.75" customHeight="1" x14ac:dyDescent="0.2">
      <c r="A496" s="73" t="s">
        <v>8</v>
      </c>
      <c r="B496" s="74"/>
      <c r="C496" s="75" t="s">
        <v>9</v>
      </c>
      <c r="D496" s="74"/>
      <c r="E496" s="76" t="s">
        <v>10</v>
      </c>
      <c r="F496" s="74"/>
      <c r="G496" s="77" t="s">
        <v>11</v>
      </c>
      <c r="I496" s="125" t="s">
        <v>47</v>
      </c>
      <c r="L496" s="340">
        <v>87</v>
      </c>
      <c r="M496" s="341"/>
      <c r="N496" s="341"/>
      <c r="O496" s="341"/>
      <c r="P496" s="110"/>
      <c r="Q496" s="278"/>
      <c r="R496" s="279"/>
      <c r="S496" s="279"/>
      <c r="T496" s="279"/>
      <c r="U496" s="111"/>
      <c r="V496" s="111"/>
      <c r="W496" s="111"/>
      <c r="X496" s="111"/>
      <c r="Y496" s="278"/>
      <c r="Z496" s="279"/>
      <c r="AA496" s="279"/>
      <c r="AB496" s="110"/>
      <c r="AC496" s="278"/>
      <c r="AD496" s="279"/>
      <c r="AE496" s="279"/>
      <c r="AF496" s="110"/>
      <c r="AG496" s="278"/>
      <c r="AH496" s="279"/>
      <c r="AI496" s="279"/>
      <c r="AJ496" s="110"/>
      <c r="AK496" s="278"/>
      <c r="AL496" s="279"/>
      <c r="AM496" s="279"/>
      <c r="AN496" s="110"/>
      <c r="AO496" s="278"/>
      <c r="AP496" s="279"/>
      <c r="AQ496" s="279"/>
      <c r="AR496" s="110"/>
      <c r="AS496" s="278"/>
      <c r="AT496" s="279"/>
      <c r="AU496" s="279"/>
      <c r="AV496" s="110"/>
      <c r="AW496" s="278"/>
      <c r="AX496" s="279"/>
      <c r="AY496" s="279"/>
      <c r="AZ496" s="110"/>
      <c r="BA496" s="278"/>
      <c r="BB496" s="279"/>
      <c r="BC496" s="279"/>
      <c r="BD496" s="110"/>
      <c r="BE496" s="278"/>
      <c r="BF496" s="279"/>
      <c r="BG496" s="279"/>
      <c r="BH496" s="110"/>
      <c r="BI496" s="278"/>
      <c r="BJ496" s="279"/>
      <c r="BK496" s="279"/>
      <c r="BL496" s="110"/>
      <c r="BM496" s="278"/>
      <c r="BN496" s="279"/>
      <c r="BO496" s="279"/>
      <c r="BP496" s="110"/>
      <c r="BQ496" s="278"/>
      <c r="BR496" s="279"/>
      <c r="BS496" s="279"/>
      <c r="BT496" s="110"/>
      <c r="BU496" s="278"/>
      <c r="BV496" s="279"/>
      <c r="BW496" s="279"/>
      <c r="BX496" s="110"/>
      <c r="BY496" s="278"/>
      <c r="BZ496" s="279"/>
      <c r="CA496" s="279"/>
      <c r="CB496" s="110"/>
      <c r="CC496" s="278"/>
      <c r="CD496" s="279"/>
      <c r="CE496" s="279"/>
      <c r="CF496" s="110"/>
      <c r="CG496" s="278"/>
      <c r="CH496" s="279"/>
      <c r="CI496" s="279"/>
      <c r="CJ496" s="110"/>
      <c r="CK496" s="278"/>
      <c r="CL496" s="279"/>
      <c r="CM496" s="279"/>
      <c r="CN496" s="110"/>
      <c r="CO496" s="278"/>
      <c r="CP496" s="279"/>
      <c r="CQ496" s="279"/>
      <c r="CR496" s="110"/>
      <c r="CS496" s="278"/>
      <c r="CT496" s="279"/>
      <c r="CU496" s="279"/>
      <c r="CV496" s="110"/>
      <c r="CW496" s="278"/>
      <c r="CX496" s="279"/>
      <c r="CY496" s="279"/>
      <c r="CZ496" s="110"/>
      <c r="DA496" s="278"/>
      <c r="DB496" s="279"/>
      <c r="DC496" s="279"/>
      <c r="DD496" s="110"/>
      <c r="DE496" s="278"/>
      <c r="DF496" s="279"/>
      <c r="DG496" s="279"/>
      <c r="DH496" s="110"/>
      <c r="DI496" s="278"/>
      <c r="DJ496" s="279"/>
      <c r="DK496" s="279"/>
      <c r="DL496" s="110"/>
      <c r="DM496" s="278"/>
      <c r="DN496" s="279"/>
      <c r="DO496" s="279"/>
      <c r="DP496" s="110"/>
      <c r="DQ496" s="278"/>
      <c r="DR496" s="279"/>
      <c r="DS496" s="279"/>
      <c r="DT496" s="110"/>
      <c r="DU496" s="278"/>
      <c r="DV496" s="279"/>
      <c r="DW496" s="279"/>
      <c r="DX496" s="110"/>
      <c r="DY496" s="278"/>
      <c r="DZ496" s="279"/>
      <c r="EA496" s="279"/>
      <c r="EB496" s="110"/>
      <c r="EC496" s="278"/>
      <c r="ED496" s="279"/>
      <c r="EE496" s="279"/>
      <c r="EF496" s="110"/>
      <c r="EG496" s="278"/>
      <c r="EH496" s="279"/>
      <c r="EI496" s="279"/>
      <c r="EJ496" s="110"/>
      <c r="EK496" s="278"/>
      <c r="EL496" s="279"/>
      <c r="EM496" s="279"/>
      <c r="EN496" s="110"/>
      <c r="EO496" s="278"/>
      <c r="EP496" s="279"/>
      <c r="EQ496" s="279"/>
      <c r="ER496" s="110"/>
      <c r="ES496" s="278"/>
      <c r="ET496" s="279"/>
      <c r="EU496" s="279"/>
      <c r="EV496" s="103"/>
      <c r="EW496" s="113"/>
      <c r="EX496" s="114"/>
      <c r="EY496" s="103"/>
      <c r="EZ496" s="103"/>
    </row>
    <row r="497" spans="1:156" ht="6.75" customHeight="1" x14ac:dyDescent="0.2">
      <c r="A497" s="73" t="s">
        <v>8</v>
      </c>
      <c r="B497" s="74"/>
      <c r="C497" s="75" t="s">
        <v>9</v>
      </c>
      <c r="D497" s="74"/>
      <c r="E497" s="76" t="s">
        <v>10</v>
      </c>
      <c r="F497" s="74"/>
      <c r="G497" s="77" t="s">
        <v>11</v>
      </c>
      <c r="I497" s="125" t="s">
        <v>47</v>
      </c>
      <c r="L497" s="340">
        <v>88</v>
      </c>
      <c r="M497" s="341"/>
      <c r="N497" s="341"/>
      <c r="O497" s="341"/>
      <c r="P497" s="110"/>
      <c r="Q497" s="278"/>
      <c r="R497" s="279"/>
      <c r="S497" s="279"/>
      <c r="T497" s="279"/>
      <c r="U497" s="111"/>
      <c r="V497" s="111"/>
      <c r="W497" s="111"/>
      <c r="X497" s="111"/>
      <c r="Y497" s="278"/>
      <c r="Z497" s="279"/>
      <c r="AA497" s="279"/>
      <c r="AB497" s="110"/>
      <c r="AC497" s="278"/>
      <c r="AD497" s="279"/>
      <c r="AE497" s="279"/>
      <c r="AF497" s="110"/>
      <c r="AG497" s="278"/>
      <c r="AH497" s="279"/>
      <c r="AI497" s="279"/>
      <c r="AJ497" s="110"/>
      <c r="AK497" s="278"/>
      <c r="AL497" s="279"/>
      <c r="AM497" s="279"/>
      <c r="AN497" s="110"/>
      <c r="AO497" s="278"/>
      <c r="AP497" s="279"/>
      <c r="AQ497" s="279"/>
      <c r="AR497" s="110"/>
      <c r="AS497" s="278"/>
      <c r="AT497" s="279"/>
      <c r="AU497" s="279"/>
      <c r="AV497" s="110"/>
      <c r="AW497" s="278"/>
      <c r="AX497" s="279"/>
      <c r="AY497" s="279"/>
      <c r="AZ497" s="110"/>
      <c r="BA497" s="278"/>
      <c r="BB497" s="279"/>
      <c r="BC497" s="279"/>
      <c r="BD497" s="110"/>
      <c r="BE497" s="278"/>
      <c r="BF497" s="279"/>
      <c r="BG497" s="279"/>
      <c r="BH497" s="110"/>
      <c r="BI497" s="278"/>
      <c r="BJ497" s="279"/>
      <c r="BK497" s="279"/>
      <c r="BL497" s="110"/>
      <c r="BM497" s="278"/>
      <c r="BN497" s="279"/>
      <c r="BO497" s="279"/>
      <c r="BP497" s="110"/>
      <c r="BQ497" s="278"/>
      <c r="BR497" s="279"/>
      <c r="BS497" s="279"/>
      <c r="BT497" s="110"/>
      <c r="BU497" s="278"/>
      <c r="BV497" s="279"/>
      <c r="BW497" s="279"/>
      <c r="BX497" s="110"/>
      <c r="BY497" s="278"/>
      <c r="BZ497" s="279"/>
      <c r="CA497" s="279"/>
      <c r="CB497" s="110"/>
      <c r="CC497" s="278"/>
      <c r="CD497" s="279"/>
      <c r="CE497" s="279"/>
      <c r="CF497" s="110"/>
      <c r="CG497" s="278"/>
      <c r="CH497" s="279"/>
      <c r="CI497" s="279"/>
      <c r="CJ497" s="110"/>
      <c r="CK497" s="278"/>
      <c r="CL497" s="279"/>
      <c r="CM497" s="279"/>
      <c r="CN497" s="110"/>
      <c r="CO497" s="278"/>
      <c r="CP497" s="279"/>
      <c r="CQ497" s="279"/>
      <c r="CR497" s="110"/>
      <c r="CS497" s="278"/>
      <c r="CT497" s="279"/>
      <c r="CU497" s="279"/>
      <c r="CV497" s="110"/>
      <c r="CW497" s="278"/>
      <c r="CX497" s="279"/>
      <c r="CY497" s="279"/>
      <c r="CZ497" s="110"/>
      <c r="DA497" s="278"/>
      <c r="DB497" s="279"/>
      <c r="DC497" s="279"/>
      <c r="DD497" s="110"/>
      <c r="DE497" s="278"/>
      <c r="DF497" s="279"/>
      <c r="DG497" s="279"/>
      <c r="DH497" s="110"/>
      <c r="DI497" s="278"/>
      <c r="DJ497" s="279"/>
      <c r="DK497" s="279"/>
      <c r="DL497" s="110"/>
      <c r="DM497" s="278"/>
      <c r="DN497" s="279"/>
      <c r="DO497" s="279"/>
      <c r="DP497" s="110"/>
      <c r="DQ497" s="278"/>
      <c r="DR497" s="279"/>
      <c r="DS497" s="279"/>
      <c r="DT497" s="110"/>
      <c r="DU497" s="278"/>
      <c r="DV497" s="279"/>
      <c r="DW497" s="279"/>
      <c r="DX497" s="110"/>
      <c r="DY497" s="278"/>
      <c r="DZ497" s="279"/>
      <c r="EA497" s="279"/>
      <c r="EB497" s="110"/>
      <c r="EC497" s="278"/>
      <c r="ED497" s="279"/>
      <c r="EE497" s="279"/>
      <c r="EF497" s="110"/>
      <c r="EG497" s="278"/>
      <c r="EH497" s="279"/>
      <c r="EI497" s="279"/>
      <c r="EJ497" s="110"/>
      <c r="EK497" s="278"/>
      <c r="EL497" s="279"/>
      <c r="EM497" s="279"/>
      <c r="EN497" s="110"/>
      <c r="EO497" s="278"/>
      <c r="EP497" s="279"/>
      <c r="EQ497" s="279"/>
      <c r="ER497" s="110"/>
      <c r="ES497" s="278"/>
      <c r="ET497" s="279"/>
      <c r="EU497" s="279"/>
      <c r="EV497" s="103"/>
      <c r="EW497" s="113"/>
      <c r="EX497" s="114"/>
      <c r="EY497" s="103"/>
      <c r="EZ497" s="103"/>
    </row>
    <row r="498" spans="1:156" ht="6.75" customHeight="1" x14ac:dyDescent="0.2">
      <c r="A498" s="73" t="s">
        <v>8</v>
      </c>
      <c r="B498" s="74"/>
      <c r="C498" s="75" t="s">
        <v>9</v>
      </c>
      <c r="D498" s="74"/>
      <c r="E498" s="76" t="s">
        <v>10</v>
      </c>
      <c r="F498" s="74"/>
      <c r="G498" s="77" t="s">
        <v>11</v>
      </c>
      <c r="I498" s="125" t="s">
        <v>47</v>
      </c>
      <c r="L498" s="340">
        <v>89</v>
      </c>
      <c r="M498" s="341"/>
      <c r="N498" s="341"/>
      <c r="O498" s="341"/>
      <c r="P498" s="110"/>
      <c r="Q498" s="278"/>
      <c r="R498" s="279"/>
      <c r="S498" s="279"/>
      <c r="T498" s="279"/>
      <c r="U498" s="111"/>
      <c r="V498" s="111"/>
      <c r="W498" s="111"/>
      <c r="X498" s="111"/>
      <c r="Y498" s="278"/>
      <c r="Z498" s="279"/>
      <c r="AA498" s="279"/>
      <c r="AB498" s="110"/>
      <c r="AC498" s="278"/>
      <c r="AD498" s="279"/>
      <c r="AE498" s="279"/>
      <c r="AF498" s="110"/>
      <c r="AG498" s="278"/>
      <c r="AH498" s="279"/>
      <c r="AI498" s="279"/>
      <c r="AJ498" s="110"/>
      <c r="AK498" s="278"/>
      <c r="AL498" s="279"/>
      <c r="AM498" s="279"/>
      <c r="AN498" s="110"/>
      <c r="AO498" s="278"/>
      <c r="AP498" s="279"/>
      <c r="AQ498" s="279"/>
      <c r="AR498" s="110"/>
      <c r="AS498" s="278"/>
      <c r="AT498" s="279"/>
      <c r="AU498" s="279"/>
      <c r="AV498" s="110"/>
      <c r="AW498" s="278"/>
      <c r="AX498" s="279"/>
      <c r="AY498" s="279"/>
      <c r="AZ498" s="110"/>
      <c r="BA498" s="278"/>
      <c r="BB498" s="279"/>
      <c r="BC498" s="279"/>
      <c r="BD498" s="110"/>
      <c r="BE498" s="278"/>
      <c r="BF498" s="279"/>
      <c r="BG498" s="279"/>
      <c r="BH498" s="110"/>
      <c r="BI498" s="278"/>
      <c r="BJ498" s="279"/>
      <c r="BK498" s="279"/>
      <c r="BL498" s="110"/>
      <c r="BM498" s="278"/>
      <c r="BN498" s="279"/>
      <c r="BO498" s="279"/>
      <c r="BP498" s="110"/>
      <c r="BQ498" s="278"/>
      <c r="BR498" s="279"/>
      <c r="BS498" s="279"/>
      <c r="BT498" s="110"/>
      <c r="BU498" s="278"/>
      <c r="BV498" s="279"/>
      <c r="BW498" s="279"/>
      <c r="BX498" s="110"/>
      <c r="BY498" s="278"/>
      <c r="BZ498" s="279"/>
      <c r="CA498" s="279"/>
      <c r="CB498" s="110"/>
      <c r="CC498" s="278"/>
      <c r="CD498" s="279"/>
      <c r="CE498" s="279"/>
      <c r="CF498" s="110"/>
      <c r="CG498" s="278"/>
      <c r="CH498" s="279"/>
      <c r="CI498" s="279"/>
      <c r="CJ498" s="110"/>
      <c r="CK498" s="278"/>
      <c r="CL498" s="279"/>
      <c r="CM498" s="279"/>
      <c r="CN498" s="110"/>
      <c r="CO498" s="278"/>
      <c r="CP498" s="279"/>
      <c r="CQ498" s="279"/>
      <c r="CR498" s="110"/>
      <c r="CS498" s="278"/>
      <c r="CT498" s="279"/>
      <c r="CU498" s="279"/>
      <c r="CV498" s="110"/>
      <c r="CW498" s="278"/>
      <c r="CX498" s="279"/>
      <c r="CY498" s="279"/>
      <c r="CZ498" s="110"/>
      <c r="DA498" s="278"/>
      <c r="DB498" s="279"/>
      <c r="DC498" s="279"/>
      <c r="DD498" s="110"/>
      <c r="DE498" s="278"/>
      <c r="DF498" s="279"/>
      <c r="DG498" s="279"/>
      <c r="DH498" s="110"/>
      <c r="DI498" s="278"/>
      <c r="DJ498" s="279"/>
      <c r="DK498" s="279"/>
      <c r="DL498" s="110"/>
      <c r="DM498" s="278"/>
      <c r="DN498" s="279"/>
      <c r="DO498" s="279"/>
      <c r="DP498" s="110"/>
      <c r="DQ498" s="278"/>
      <c r="DR498" s="279"/>
      <c r="DS498" s="279"/>
      <c r="DT498" s="110"/>
      <c r="DU498" s="278"/>
      <c r="DV498" s="279"/>
      <c r="DW498" s="279"/>
      <c r="DX498" s="110"/>
      <c r="DY498" s="278"/>
      <c r="DZ498" s="279"/>
      <c r="EA498" s="279"/>
      <c r="EB498" s="110"/>
      <c r="EC498" s="278"/>
      <c r="ED498" s="279"/>
      <c r="EE498" s="279"/>
      <c r="EF498" s="110"/>
      <c r="EG498" s="278"/>
      <c r="EH498" s="279"/>
      <c r="EI498" s="279"/>
      <c r="EJ498" s="110"/>
      <c r="EK498" s="278"/>
      <c r="EL498" s="279"/>
      <c r="EM498" s="279"/>
      <c r="EN498" s="110"/>
      <c r="EO498" s="278"/>
      <c r="EP498" s="279"/>
      <c r="EQ498" s="279"/>
      <c r="ER498" s="110"/>
      <c r="ES498" s="278"/>
      <c r="ET498" s="279"/>
      <c r="EU498" s="279"/>
      <c r="EV498" s="103"/>
      <c r="EW498" s="113"/>
      <c r="EX498" s="114"/>
      <c r="EY498" s="103"/>
      <c r="EZ498" s="103"/>
    </row>
    <row r="499" spans="1:156" ht="6.75" customHeight="1" x14ac:dyDescent="0.2">
      <c r="A499" s="73" t="s">
        <v>8</v>
      </c>
      <c r="B499" s="74"/>
      <c r="C499" s="75" t="s">
        <v>9</v>
      </c>
      <c r="D499" s="74"/>
      <c r="E499" s="76" t="s">
        <v>10</v>
      </c>
      <c r="F499" s="74"/>
      <c r="G499" s="77" t="s">
        <v>11</v>
      </c>
      <c r="I499" s="125" t="s">
        <v>47</v>
      </c>
      <c r="L499" s="340">
        <v>90</v>
      </c>
      <c r="M499" s="341"/>
      <c r="N499" s="341"/>
      <c r="O499" s="341"/>
      <c r="P499" s="110"/>
      <c r="Q499" s="278"/>
      <c r="R499" s="279"/>
      <c r="S499" s="279"/>
      <c r="T499" s="279"/>
      <c r="U499" s="111"/>
      <c r="V499" s="111"/>
      <c r="W499" s="111"/>
      <c r="X499" s="111"/>
      <c r="Y499" s="278"/>
      <c r="Z499" s="279"/>
      <c r="AA499" s="279"/>
      <c r="AB499" s="110"/>
      <c r="AC499" s="278"/>
      <c r="AD499" s="279"/>
      <c r="AE499" s="279"/>
      <c r="AF499" s="110"/>
      <c r="AG499" s="278"/>
      <c r="AH499" s="279"/>
      <c r="AI499" s="279"/>
      <c r="AJ499" s="110"/>
      <c r="AK499" s="278"/>
      <c r="AL499" s="279"/>
      <c r="AM499" s="279"/>
      <c r="AN499" s="110"/>
      <c r="AO499" s="278"/>
      <c r="AP499" s="279"/>
      <c r="AQ499" s="279"/>
      <c r="AR499" s="110"/>
      <c r="AS499" s="278"/>
      <c r="AT499" s="279"/>
      <c r="AU499" s="279"/>
      <c r="AV499" s="110"/>
      <c r="AW499" s="278"/>
      <c r="AX499" s="279"/>
      <c r="AY499" s="279"/>
      <c r="AZ499" s="110"/>
      <c r="BA499" s="278"/>
      <c r="BB499" s="279"/>
      <c r="BC499" s="279"/>
      <c r="BD499" s="110"/>
      <c r="BE499" s="278"/>
      <c r="BF499" s="279"/>
      <c r="BG499" s="279"/>
      <c r="BH499" s="110"/>
      <c r="BI499" s="278"/>
      <c r="BJ499" s="279"/>
      <c r="BK499" s="279"/>
      <c r="BL499" s="110"/>
      <c r="BM499" s="278"/>
      <c r="BN499" s="279"/>
      <c r="BO499" s="279"/>
      <c r="BP499" s="110"/>
      <c r="BQ499" s="278"/>
      <c r="BR499" s="279"/>
      <c r="BS499" s="279"/>
      <c r="BT499" s="110"/>
      <c r="BU499" s="278"/>
      <c r="BV499" s="279"/>
      <c r="BW499" s="279"/>
      <c r="BX499" s="110"/>
      <c r="BY499" s="278"/>
      <c r="BZ499" s="279"/>
      <c r="CA499" s="279"/>
      <c r="CB499" s="110"/>
      <c r="CC499" s="278"/>
      <c r="CD499" s="279"/>
      <c r="CE499" s="279"/>
      <c r="CF499" s="110"/>
      <c r="CG499" s="278"/>
      <c r="CH499" s="279"/>
      <c r="CI499" s="279"/>
      <c r="CJ499" s="110"/>
      <c r="CK499" s="278"/>
      <c r="CL499" s="279"/>
      <c r="CM499" s="279"/>
      <c r="CN499" s="110"/>
      <c r="CO499" s="278"/>
      <c r="CP499" s="279"/>
      <c r="CQ499" s="279"/>
      <c r="CR499" s="110"/>
      <c r="CS499" s="278"/>
      <c r="CT499" s="279"/>
      <c r="CU499" s="279"/>
      <c r="CV499" s="110"/>
      <c r="CW499" s="278"/>
      <c r="CX499" s="279"/>
      <c r="CY499" s="279"/>
      <c r="CZ499" s="110"/>
      <c r="DA499" s="278"/>
      <c r="DB499" s="279"/>
      <c r="DC499" s="279"/>
      <c r="DD499" s="110"/>
      <c r="DE499" s="278"/>
      <c r="DF499" s="279"/>
      <c r="DG499" s="279"/>
      <c r="DH499" s="110"/>
      <c r="DI499" s="278"/>
      <c r="DJ499" s="279"/>
      <c r="DK499" s="279"/>
      <c r="DL499" s="110"/>
      <c r="DM499" s="278"/>
      <c r="DN499" s="279"/>
      <c r="DO499" s="279"/>
      <c r="DP499" s="110"/>
      <c r="DQ499" s="278"/>
      <c r="DR499" s="279"/>
      <c r="DS499" s="279"/>
      <c r="DT499" s="110"/>
      <c r="DU499" s="278"/>
      <c r="DV499" s="279"/>
      <c r="DW499" s="279"/>
      <c r="DX499" s="110"/>
      <c r="DY499" s="278"/>
      <c r="DZ499" s="279"/>
      <c r="EA499" s="279"/>
      <c r="EB499" s="110"/>
      <c r="EC499" s="278"/>
      <c r="ED499" s="279"/>
      <c r="EE499" s="279"/>
      <c r="EF499" s="110"/>
      <c r="EG499" s="278"/>
      <c r="EH499" s="279"/>
      <c r="EI499" s="279"/>
      <c r="EJ499" s="110"/>
      <c r="EK499" s="278"/>
      <c r="EL499" s="279"/>
      <c r="EM499" s="279"/>
      <c r="EN499" s="110"/>
      <c r="EO499" s="278"/>
      <c r="EP499" s="279"/>
      <c r="EQ499" s="279"/>
      <c r="ER499" s="110"/>
      <c r="ES499" s="278"/>
      <c r="ET499" s="279"/>
      <c r="EU499" s="279"/>
      <c r="EV499" s="103"/>
      <c r="EW499" s="113"/>
      <c r="EX499" s="114"/>
      <c r="EY499" s="103"/>
      <c r="EZ499" s="103"/>
    </row>
    <row r="500" spans="1:156" s="156" customFormat="1" ht="6.75" customHeight="1" x14ac:dyDescent="0.2">
      <c r="A500" s="130"/>
      <c r="B500" s="164"/>
      <c r="C500" s="130"/>
      <c r="D500" s="164"/>
      <c r="E500" s="130"/>
      <c r="F500" s="164"/>
      <c r="G500" s="130"/>
      <c r="H500" s="93"/>
      <c r="I500" s="130"/>
      <c r="J500" s="93"/>
      <c r="K500" s="93"/>
      <c r="L500" s="170"/>
      <c r="M500" s="171"/>
      <c r="N500" s="171"/>
      <c r="O500" s="171"/>
      <c r="P500" s="113"/>
      <c r="Q500" s="154"/>
      <c r="R500" s="155"/>
      <c r="S500" s="155"/>
      <c r="T500" s="155"/>
      <c r="U500" s="114"/>
      <c r="V500" s="114"/>
      <c r="W500" s="114"/>
      <c r="X500" s="114"/>
      <c r="Y500" s="154"/>
      <c r="Z500" s="155"/>
      <c r="AA500" s="155"/>
      <c r="AB500" s="113"/>
      <c r="AC500" s="154"/>
      <c r="AD500" s="155"/>
      <c r="AE500" s="155"/>
      <c r="AF500" s="113"/>
      <c r="AG500" s="154"/>
      <c r="AH500" s="155"/>
      <c r="AI500" s="155"/>
      <c r="AJ500" s="113"/>
      <c r="AK500" s="154"/>
      <c r="AL500" s="155"/>
      <c r="AM500" s="155"/>
      <c r="AN500" s="113"/>
      <c r="AO500" s="154"/>
      <c r="AP500" s="155"/>
      <c r="AQ500" s="155"/>
      <c r="AR500" s="113"/>
      <c r="AS500" s="154"/>
      <c r="AT500" s="155"/>
      <c r="AU500" s="155"/>
      <c r="AV500" s="113"/>
      <c r="AW500" s="154"/>
      <c r="AX500" s="155"/>
      <c r="AY500" s="155"/>
      <c r="AZ500" s="113"/>
      <c r="BA500" s="154"/>
      <c r="BB500" s="155"/>
      <c r="BC500" s="155"/>
      <c r="BD500" s="113"/>
      <c r="BE500" s="154"/>
      <c r="BF500" s="155"/>
      <c r="BG500" s="155"/>
      <c r="BH500" s="113"/>
      <c r="BI500" s="154"/>
      <c r="BJ500" s="155"/>
      <c r="BK500" s="155"/>
      <c r="BL500" s="113"/>
      <c r="BM500" s="154"/>
      <c r="BN500" s="155"/>
      <c r="BO500" s="155"/>
      <c r="BP500" s="113"/>
      <c r="BQ500" s="154"/>
      <c r="BR500" s="155"/>
      <c r="BS500" s="155"/>
      <c r="BT500" s="113"/>
      <c r="BU500" s="154"/>
      <c r="BV500" s="155"/>
      <c r="BW500" s="155"/>
      <c r="BX500" s="113"/>
      <c r="BY500" s="154"/>
      <c r="BZ500" s="155"/>
      <c r="CA500" s="155"/>
      <c r="CB500" s="113"/>
      <c r="CC500" s="154"/>
      <c r="CD500" s="155"/>
      <c r="CE500" s="155"/>
      <c r="CF500" s="113"/>
      <c r="CG500" s="154"/>
      <c r="CH500" s="155"/>
      <c r="CI500" s="155"/>
      <c r="CJ500" s="113"/>
      <c r="CK500" s="154"/>
      <c r="CL500" s="155"/>
      <c r="CM500" s="155"/>
      <c r="CN500" s="113"/>
      <c r="CO500" s="154"/>
      <c r="CP500" s="155"/>
      <c r="CQ500" s="155"/>
      <c r="CR500" s="113"/>
      <c r="CS500" s="154"/>
      <c r="CT500" s="155"/>
      <c r="CU500" s="155"/>
      <c r="CV500" s="113"/>
      <c r="CW500" s="154"/>
      <c r="CX500" s="155"/>
      <c r="CY500" s="155"/>
      <c r="CZ500" s="113"/>
      <c r="DA500" s="154"/>
      <c r="DB500" s="155"/>
      <c r="DC500" s="155"/>
      <c r="DD500" s="113"/>
      <c r="DE500" s="154"/>
      <c r="DF500" s="155"/>
      <c r="DG500" s="155"/>
      <c r="DH500" s="113"/>
      <c r="DI500" s="154"/>
      <c r="DJ500" s="155"/>
      <c r="DK500" s="155"/>
      <c r="DL500" s="113"/>
      <c r="DM500" s="154"/>
      <c r="DN500" s="155"/>
      <c r="DO500" s="155"/>
      <c r="DP500" s="113"/>
      <c r="DQ500" s="154"/>
      <c r="DR500" s="155"/>
      <c r="DS500" s="155"/>
      <c r="DT500" s="113"/>
      <c r="DU500" s="154"/>
      <c r="DV500" s="155"/>
      <c r="DW500" s="155"/>
      <c r="DX500" s="113"/>
      <c r="DY500" s="154"/>
      <c r="DZ500" s="155"/>
      <c r="EA500" s="155"/>
      <c r="EB500" s="113"/>
      <c r="EC500" s="154"/>
      <c r="ED500" s="155"/>
      <c r="EE500" s="155"/>
      <c r="EF500" s="113"/>
      <c r="EG500" s="154"/>
      <c r="EH500" s="155"/>
      <c r="EI500" s="155"/>
      <c r="EJ500" s="113"/>
      <c r="EK500" s="154"/>
      <c r="EL500" s="155"/>
      <c r="EM500" s="155"/>
      <c r="EN500" s="113"/>
      <c r="EO500" s="154"/>
      <c r="EP500" s="155"/>
      <c r="EQ500" s="155"/>
      <c r="ER500" s="113"/>
      <c r="ES500" s="154"/>
      <c r="ET500" s="155"/>
      <c r="EU500" s="155"/>
      <c r="EV500" s="103"/>
      <c r="EW500" s="113"/>
      <c r="EX500" s="114"/>
      <c r="EY500" s="103"/>
      <c r="EZ500" s="103"/>
    </row>
    <row r="501" spans="1:156" ht="11.25" customHeight="1" x14ac:dyDescent="0.2">
      <c r="A501" s="5" t="s">
        <v>148</v>
      </c>
      <c r="C501" s="1"/>
      <c r="D501" s="1"/>
      <c r="E501" s="1"/>
      <c r="F501" s="1"/>
      <c r="G501" s="1"/>
      <c r="H501" s="1"/>
      <c r="I501" s="1"/>
      <c r="J501" s="1"/>
      <c r="K501" s="1"/>
      <c r="L501" s="6" t="s">
        <v>149</v>
      </c>
      <c r="M501" s="1"/>
      <c r="N501" s="1"/>
      <c r="O501" s="1"/>
      <c r="P501" s="1"/>
      <c r="Q501" s="1"/>
      <c r="R501" s="1"/>
      <c r="S501" s="1"/>
      <c r="T501" s="1"/>
      <c r="U501" s="1"/>
      <c r="BL501" s="115" t="s">
        <v>326</v>
      </c>
    </row>
    <row r="502" spans="1:156" ht="11.25" customHeight="1" x14ac:dyDescent="0.2">
      <c r="A502" s="5"/>
      <c r="C502" s="1"/>
      <c r="D502" s="1"/>
      <c r="E502" s="1"/>
      <c r="F502" s="1"/>
      <c r="G502" s="1"/>
      <c r="H502" s="1"/>
      <c r="I502" s="1"/>
      <c r="J502" s="1"/>
      <c r="K502" s="1"/>
      <c r="L502" s="6"/>
      <c r="M502" s="1"/>
      <c r="N502" s="1"/>
      <c r="O502" s="1"/>
      <c r="P502" s="1"/>
      <c r="Q502" s="1"/>
      <c r="R502" s="1"/>
      <c r="S502" s="1"/>
      <c r="T502" s="1"/>
      <c r="U502" s="1"/>
    </row>
    <row r="503" spans="1:156" ht="11.25" customHeight="1" x14ac:dyDescent="0.2">
      <c r="A503" s="73" t="s">
        <v>8</v>
      </c>
      <c r="B503" s="74"/>
      <c r="C503" s="75" t="s">
        <v>9</v>
      </c>
      <c r="D503" s="74"/>
      <c r="E503" s="76" t="s">
        <v>10</v>
      </c>
      <c r="F503" s="74"/>
      <c r="G503" s="77" t="s">
        <v>11</v>
      </c>
      <c r="I503" s="125" t="s">
        <v>47</v>
      </c>
      <c r="L503" s="257" t="s">
        <v>311</v>
      </c>
      <c r="M503" s="258"/>
      <c r="N503" s="258"/>
      <c r="O503" s="258"/>
      <c r="P503" s="258"/>
      <c r="Q503" s="258"/>
      <c r="R503" s="258"/>
      <c r="S503" s="258"/>
      <c r="T503" s="258"/>
      <c r="U503" s="258"/>
      <c r="V503" s="258"/>
      <c r="W503" s="258"/>
      <c r="X503" s="258"/>
      <c r="Y503" s="258"/>
      <c r="Z503" s="258"/>
      <c r="AA503" s="258"/>
      <c r="AB503" s="258"/>
      <c r="AC503" s="258"/>
      <c r="AD503" s="258"/>
      <c r="AE503" s="258"/>
      <c r="AF503" s="258"/>
      <c r="AG503" s="258"/>
      <c r="AH503" s="258"/>
      <c r="AI503" s="258"/>
      <c r="AJ503" s="258"/>
      <c r="AK503" s="259">
        <f>'Tabelle LF'!AI3:AM3</f>
        <v>0</v>
      </c>
      <c r="AL503" s="260"/>
      <c r="AM503" s="260"/>
      <c r="AN503" s="260"/>
      <c r="AO503" s="261"/>
      <c r="AP503" s="257" t="s">
        <v>320</v>
      </c>
      <c r="AQ503" s="258"/>
      <c r="AR503" s="258"/>
      <c r="AS503" s="258"/>
      <c r="AT503" s="258"/>
      <c r="AU503" s="258"/>
      <c r="AV503" s="258"/>
      <c r="AW503" s="258"/>
      <c r="AX503" s="258"/>
      <c r="AY503" s="258"/>
      <c r="AZ503" s="258"/>
      <c r="BA503" s="258"/>
      <c r="BB503" s="258"/>
      <c r="BC503" s="258"/>
      <c r="BD503" s="258"/>
      <c r="BE503" s="258"/>
      <c r="BF503" s="258"/>
      <c r="BG503" s="258"/>
      <c r="BH503" s="258"/>
      <c r="BI503" s="258"/>
      <c r="BJ503" s="258"/>
      <c r="BK503" s="258"/>
      <c r="BL503" s="258"/>
      <c r="BM503" s="258"/>
      <c r="BN503" s="258"/>
      <c r="BO503" s="258"/>
      <c r="BP503" s="259">
        <f>'Tabelle LF'!BN3:BS3</f>
        <v>0</v>
      </c>
      <c r="BQ503" s="260"/>
      <c r="BR503" s="260"/>
      <c r="BS503" s="260"/>
      <c r="BT503" s="260"/>
      <c r="BU503" s="261"/>
      <c r="CL503" s="262" t="s">
        <v>316</v>
      </c>
      <c r="CM503" s="263"/>
      <c r="CN503" s="263"/>
      <c r="CO503" s="263"/>
      <c r="CP503" s="263"/>
      <c r="CQ503" s="262" t="s">
        <v>315</v>
      </c>
      <c r="CR503" s="263"/>
      <c r="CS503" s="263"/>
      <c r="CT503" s="263"/>
      <c r="CU503" s="263"/>
      <c r="CV503" s="262" t="s">
        <v>317</v>
      </c>
      <c r="CW503" s="263"/>
      <c r="CX503" s="263"/>
      <c r="CY503" s="263"/>
      <c r="CZ503" s="263"/>
      <c r="DA503" s="280" t="s">
        <v>322</v>
      </c>
      <c r="DB503" s="281"/>
      <c r="DC503" s="281"/>
      <c r="DD503" s="281"/>
      <c r="DE503" s="281"/>
      <c r="DF503" s="281"/>
      <c r="DG503" s="281"/>
      <c r="DH503" s="280" t="s">
        <v>318</v>
      </c>
      <c r="DI503" s="281"/>
      <c r="DJ503" s="281"/>
      <c r="DK503" s="281"/>
      <c r="DL503" s="281"/>
      <c r="DM503" s="281"/>
      <c r="DN503" s="281"/>
      <c r="DO503" s="281"/>
      <c r="DP503" s="281"/>
      <c r="DQ503" s="284" t="s">
        <v>321</v>
      </c>
      <c r="DR503" s="263"/>
      <c r="DS503" s="263"/>
      <c r="DT503" s="263"/>
      <c r="DU503" s="263"/>
      <c r="DV503" s="263"/>
      <c r="DW503" s="263"/>
      <c r="DX503" s="262" t="s">
        <v>323</v>
      </c>
      <c r="DY503" s="263"/>
      <c r="DZ503" s="263"/>
      <c r="EA503" s="263"/>
      <c r="EB503" s="263"/>
      <c r="EC503" s="285" t="s">
        <v>137</v>
      </c>
      <c r="ED503" s="286"/>
      <c r="EE503" s="286"/>
      <c r="EF503" s="286"/>
      <c r="EG503" s="286"/>
      <c r="EH503" s="286"/>
      <c r="EI503" s="286"/>
      <c r="EJ503" s="286"/>
      <c r="EK503" s="286"/>
      <c r="EL503" s="287"/>
    </row>
    <row r="504" spans="1:156" ht="11.25" customHeight="1" x14ac:dyDescent="0.2">
      <c r="A504" s="73" t="s">
        <v>8</v>
      </c>
      <c r="B504" s="74"/>
      <c r="C504" s="75" t="s">
        <v>9</v>
      </c>
      <c r="D504" s="74"/>
      <c r="E504" s="76" t="s">
        <v>10</v>
      </c>
      <c r="F504" s="74"/>
      <c r="G504" s="77" t="s">
        <v>11</v>
      </c>
      <c r="I504" s="125" t="s">
        <v>47</v>
      </c>
      <c r="CL504" s="264"/>
      <c r="CM504" s="264"/>
      <c r="CN504" s="264"/>
      <c r="CO504" s="264"/>
      <c r="CP504" s="264"/>
      <c r="CQ504" s="264"/>
      <c r="CR504" s="264"/>
      <c r="CS504" s="264"/>
      <c r="CT504" s="264"/>
      <c r="CU504" s="264"/>
      <c r="CV504" s="264"/>
      <c r="CW504" s="264"/>
      <c r="CX504" s="264"/>
      <c r="CY504" s="264"/>
      <c r="CZ504" s="264"/>
      <c r="DA504" s="282"/>
      <c r="DB504" s="282"/>
      <c r="DC504" s="282"/>
      <c r="DD504" s="282"/>
      <c r="DE504" s="282"/>
      <c r="DF504" s="282"/>
      <c r="DG504" s="282"/>
      <c r="DH504" s="282"/>
      <c r="DI504" s="282"/>
      <c r="DJ504" s="282"/>
      <c r="DK504" s="282"/>
      <c r="DL504" s="282"/>
      <c r="DM504" s="282"/>
      <c r="DN504" s="282"/>
      <c r="DO504" s="282"/>
      <c r="DP504" s="282"/>
      <c r="DQ504" s="264"/>
      <c r="DR504" s="264"/>
      <c r="DS504" s="264"/>
      <c r="DT504" s="264"/>
      <c r="DU504" s="264"/>
      <c r="DV504" s="264"/>
      <c r="DW504" s="264"/>
      <c r="DX504" s="264"/>
      <c r="DY504" s="264"/>
      <c r="DZ504" s="264"/>
      <c r="EA504" s="264"/>
      <c r="EB504" s="264"/>
      <c r="EC504" s="288"/>
      <c r="ED504" s="289"/>
      <c r="EE504" s="289"/>
      <c r="EF504" s="289"/>
      <c r="EG504" s="289"/>
      <c r="EH504" s="289"/>
      <c r="EI504" s="289"/>
      <c r="EJ504" s="289"/>
      <c r="EK504" s="289"/>
      <c r="EL504" s="290"/>
    </row>
    <row r="505" spans="1:156" ht="11.25" customHeight="1" x14ac:dyDescent="0.2">
      <c r="A505" s="73" t="s">
        <v>8</v>
      </c>
      <c r="B505" s="74"/>
      <c r="C505" s="75" t="s">
        <v>9</v>
      </c>
      <c r="D505" s="74"/>
      <c r="E505" s="76" t="s">
        <v>10</v>
      </c>
      <c r="F505" s="74"/>
      <c r="G505" s="77" t="s">
        <v>11</v>
      </c>
      <c r="I505" s="125" t="s">
        <v>47</v>
      </c>
      <c r="L505" s="245" t="s">
        <v>0</v>
      </c>
      <c r="M505" s="246"/>
      <c r="N505" s="246"/>
      <c r="O505" s="247"/>
      <c r="P505" s="245" t="s">
        <v>1</v>
      </c>
      <c r="Q505" s="246"/>
      <c r="R505" s="246"/>
      <c r="S505" s="247"/>
      <c r="T505" s="245" t="s">
        <v>303</v>
      </c>
      <c r="U505" s="246"/>
      <c r="V505" s="246"/>
      <c r="W505" s="247"/>
      <c r="X505" s="266" t="str">
        <f>'Tabelle LF'!V5</f>
        <v>Verkehrsbelastung gemäss Zählung am
Dienstag, 00.00.00, 17:00 - 18:00 Uhr</v>
      </c>
      <c r="Y505" s="267"/>
      <c r="Z505" s="267"/>
      <c r="AA505" s="267"/>
      <c r="AB505" s="267"/>
      <c r="AC505" s="267"/>
      <c r="AD505" s="267"/>
      <c r="AE505" s="267"/>
      <c r="AF505" s="267"/>
      <c r="AG505" s="267"/>
      <c r="AH505" s="267"/>
      <c r="AI505" s="267"/>
      <c r="AJ505" s="267"/>
      <c r="AK505" s="267"/>
      <c r="AL505" s="267"/>
      <c r="AM505" s="267"/>
      <c r="AN505" s="267"/>
      <c r="AO505" s="267"/>
      <c r="AP505" s="267"/>
      <c r="AQ505" s="267"/>
      <c r="AR505" s="267"/>
      <c r="AS505" s="267"/>
      <c r="AT505" s="267"/>
      <c r="AU505" s="267"/>
      <c r="AV505" s="267"/>
      <c r="AW505" s="267"/>
      <c r="AX505" s="267"/>
      <c r="AY505" s="267"/>
      <c r="AZ505" s="267"/>
      <c r="BA505" s="267"/>
      <c r="BB505" s="267"/>
      <c r="BC505" s="267"/>
      <c r="BD505" s="267"/>
      <c r="BE505" s="267"/>
      <c r="BF505" s="267"/>
      <c r="BG505" s="267"/>
      <c r="BH505" s="267"/>
      <c r="BI505" s="267"/>
      <c r="BJ505" s="267"/>
      <c r="BK505" s="267"/>
      <c r="BL505" s="267"/>
      <c r="BM505" s="267"/>
      <c r="BN505" s="267"/>
      <c r="BO505" s="267"/>
      <c r="BP505" s="267"/>
      <c r="BQ505" s="267"/>
      <c r="BR505" s="267"/>
      <c r="BS505" s="267"/>
      <c r="BT505" s="267"/>
      <c r="BU505" s="267"/>
      <c r="BV505" s="267"/>
      <c r="BW505" s="267"/>
      <c r="BX505" s="267"/>
      <c r="BY505" s="267"/>
      <c r="BZ505" s="267"/>
      <c r="CA505" s="267"/>
      <c r="CB505" s="267"/>
      <c r="CC505" s="267"/>
      <c r="CD505" s="267"/>
      <c r="CE505" s="267"/>
      <c r="CF505" s="267"/>
      <c r="CG505" s="267"/>
      <c r="CH505" s="267"/>
      <c r="CI505" s="267"/>
      <c r="CJ505" s="267"/>
      <c r="CK505" s="268"/>
      <c r="CL505" s="264"/>
      <c r="CM505" s="264"/>
      <c r="CN505" s="264"/>
      <c r="CO505" s="264"/>
      <c r="CP505" s="264"/>
      <c r="CQ505" s="264"/>
      <c r="CR505" s="264"/>
      <c r="CS505" s="264"/>
      <c r="CT505" s="264"/>
      <c r="CU505" s="264"/>
      <c r="CV505" s="264"/>
      <c r="CW505" s="264"/>
      <c r="CX505" s="264"/>
      <c r="CY505" s="264"/>
      <c r="CZ505" s="264"/>
      <c r="DA505" s="282"/>
      <c r="DB505" s="282"/>
      <c r="DC505" s="282"/>
      <c r="DD505" s="282"/>
      <c r="DE505" s="282"/>
      <c r="DF505" s="282"/>
      <c r="DG505" s="282"/>
      <c r="DH505" s="282"/>
      <c r="DI505" s="282"/>
      <c r="DJ505" s="282"/>
      <c r="DK505" s="282"/>
      <c r="DL505" s="282"/>
      <c r="DM505" s="282"/>
      <c r="DN505" s="282"/>
      <c r="DO505" s="282"/>
      <c r="DP505" s="282"/>
      <c r="DQ505" s="264"/>
      <c r="DR505" s="264"/>
      <c r="DS505" s="264"/>
      <c r="DT505" s="264"/>
      <c r="DU505" s="264"/>
      <c r="DV505" s="264"/>
      <c r="DW505" s="264"/>
      <c r="DX505" s="264"/>
      <c r="DY505" s="264"/>
      <c r="DZ505" s="264"/>
      <c r="EA505" s="264"/>
      <c r="EB505" s="264"/>
      <c r="EC505" s="288"/>
      <c r="ED505" s="289"/>
      <c r="EE505" s="289"/>
      <c r="EF505" s="289"/>
      <c r="EG505" s="289"/>
      <c r="EH505" s="289"/>
      <c r="EI505" s="289"/>
      <c r="EJ505" s="289"/>
      <c r="EK505" s="289"/>
      <c r="EL505" s="290"/>
    </row>
    <row r="506" spans="1:156" ht="11.25" customHeight="1" x14ac:dyDescent="0.2">
      <c r="A506" s="73" t="s">
        <v>8</v>
      </c>
      <c r="B506" s="74"/>
      <c r="C506" s="75" t="s">
        <v>9</v>
      </c>
      <c r="D506" s="74"/>
      <c r="E506" s="76" t="s">
        <v>10</v>
      </c>
      <c r="F506" s="74"/>
      <c r="G506" s="77" t="s">
        <v>11</v>
      </c>
      <c r="I506" s="125" t="s">
        <v>47</v>
      </c>
      <c r="L506" s="251"/>
      <c r="M506" s="252"/>
      <c r="N506" s="252"/>
      <c r="O506" s="253"/>
      <c r="P506" s="251"/>
      <c r="Q506" s="252"/>
      <c r="R506" s="252"/>
      <c r="S506" s="253"/>
      <c r="T506" s="251"/>
      <c r="U506" s="252"/>
      <c r="V506" s="252"/>
      <c r="W506" s="253"/>
      <c r="X506" s="269"/>
      <c r="Y506" s="270"/>
      <c r="Z506" s="270"/>
      <c r="AA506" s="270"/>
      <c r="AB506" s="270"/>
      <c r="AC506" s="270"/>
      <c r="AD506" s="270"/>
      <c r="AE506" s="270"/>
      <c r="AF506" s="270"/>
      <c r="AG506" s="270"/>
      <c r="AH506" s="270"/>
      <c r="AI506" s="270"/>
      <c r="AJ506" s="270"/>
      <c r="AK506" s="270"/>
      <c r="AL506" s="270"/>
      <c r="AM506" s="270"/>
      <c r="AN506" s="270"/>
      <c r="AO506" s="270"/>
      <c r="AP506" s="270"/>
      <c r="AQ506" s="270"/>
      <c r="AR506" s="270"/>
      <c r="AS506" s="270"/>
      <c r="AT506" s="270"/>
      <c r="AU506" s="270"/>
      <c r="AV506" s="270"/>
      <c r="AW506" s="270"/>
      <c r="AX506" s="270"/>
      <c r="AY506" s="270"/>
      <c r="AZ506" s="270"/>
      <c r="BA506" s="270"/>
      <c r="BB506" s="270"/>
      <c r="BC506" s="270"/>
      <c r="BD506" s="270"/>
      <c r="BE506" s="270"/>
      <c r="BF506" s="270"/>
      <c r="BG506" s="270"/>
      <c r="BH506" s="270"/>
      <c r="BI506" s="270"/>
      <c r="BJ506" s="270"/>
      <c r="BK506" s="270"/>
      <c r="BL506" s="270"/>
      <c r="BM506" s="270"/>
      <c r="BN506" s="270"/>
      <c r="BO506" s="270"/>
      <c r="BP506" s="270"/>
      <c r="BQ506" s="270"/>
      <c r="BR506" s="270"/>
      <c r="BS506" s="270"/>
      <c r="BT506" s="270"/>
      <c r="BU506" s="270"/>
      <c r="BV506" s="270"/>
      <c r="BW506" s="270"/>
      <c r="BX506" s="270"/>
      <c r="BY506" s="270"/>
      <c r="BZ506" s="270"/>
      <c r="CA506" s="270"/>
      <c r="CB506" s="270"/>
      <c r="CC506" s="270"/>
      <c r="CD506" s="270"/>
      <c r="CE506" s="270"/>
      <c r="CF506" s="270"/>
      <c r="CG506" s="270"/>
      <c r="CH506" s="270"/>
      <c r="CI506" s="270"/>
      <c r="CJ506" s="270"/>
      <c r="CK506" s="271"/>
      <c r="CL506" s="265"/>
      <c r="CM506" s="265"/>
      <c r="CN506" s="265"/>
      <c r="CO506" s="265"/>
      <c r="CP506" s="265"/>
      <c r="CQ506" s="265"/>
      <c r="CR506" s="265"/>
      <c r="CS506" s="265"/>
      <c r="CT506" s="265"/>
      <c r="CU506" s="265"/>
      <c r="CV506" s="265"/>
      <c r="CW506" s="265"/>
      <c r="CX506" s="265"/>
      <c r="CY506" s="265"/>
      <c r="CZ506" s="265"/>
      <c r="DA506" s="283"/>
      <c r="DB506" s="283"/>
      <c r="DC506" s="283"/>
      <c r="DD506" s="283"/>
      <c r="DE506" s="283"/>
      <c r="DF506" s="283"/>
      <c r="DG506" s="283"/>
      <c r="DH506" s="283"/>
      <c r="DI506" s="283"/>
      <c r="DJ506" s="283"/>
      <c r="DK506" s="283"/>
      <c r="DL506" s="283"/>
      <c r="DM506" s="283"/>
      <c r="DN506" s="283"/>
      <c r="DO506" s="283"/>
      <c r="DP506" s="283"/>
      <c r="DQ506" s="265"/>
      <c r="DR506" s="265"/>
      <c r="DS506" s="265"/>
      <c r="DT506" s="265"/>
      <c r="DU506" s="265"/>
      <c r="DV506" s="265"/>
      <c r="DW506" s="265"/>
      <c r="DX506" s="265"/>
      <c r="DY506" s="265"/>
      <c r="DZ506" s="265"/>
      <c r="EA506" s="265"/>
      <c r="EB506" s="265"/>
      <c r="EC506" s="291"/>
      <c r="ED506" s="292"/>
      <c r="EE506" s="292"/>
      <c r="EF506" s="292"/>
      <c r="EG506" s="292"/>
      <c r="EH506" s="292"/>
      <c r="EI506" s="292"/>
      <c r="EJ506" s="292"/>
      <c r="EK506" s="292"/>
      <c r="EL506" s="293"/>
    </row>
    <row r="507" spans="1:156" s="103" customFormat="1" ht="11.25" customHeight="1" x14ac:dyDescent="0.2">
      <c r="A507" s="73" t="s">
        <v>8</v>
      </c>
      <c r="B507" s="74"/>
      <c r="C507" s="75" t="s">
        <v>9</v>
      </c>
      <c r="D507" s="74"/>
      <c r="E507" s="76" t="s">
        <v>10</v>
      </c>
      <c r="F507" s="74"/>
      <c r="G507" s="77" t="s">
        <v>11</v>
      </c>
      <c r="I507" s="125" t="s">
        <v>47</v>
      </c>
      <c r="L507" s="275" t="s">
        <v>130</v>
      </c>
      <c r="M507" s="273"/>
      <c r="N507" s="273"/>
      <c r="O507" s="274"/>
      <c r="P507" s="275" t="s">
        <v>130</v>
      </c>
      <c r="Q507" s="273"/>
      <c r="R507" s="273"/>
      <c r="S507" s="274"/>
      <c r="T507" s="275" t="s">
        <v>130</v>
      </c>
      <c r="U507" s="273"/>
      <c r="V507" s="273"/>
      <c r="W507" s="274"/>
      <c r="X507" s="272" t="s">
        <v>304</v>
      </c>
      <c r="Y507" s="273"/>
      <c r="Z507" s="273"/>
      <c r="AA507" s="273"/>
      <c r="AB507" s="273"/>
      <c r="AC507" s="273"/>
      <c r="AD507" s="273"/>
      <c r="AE507" s="274"/>
      <c r="AF507" s="272" t="s">
        <v>305</v>
      </c>
      <c r="AG507" s="273"/>
      <c r="AH507" s="273"/>
      <c r="AI507" s="273"/>
      <c r="AJ507" s="273"/>
      <c r="AK507" s="273"/>
      <c r="AL507" s="273"/>
      <c r="AM507" s="274"/>
      <c r="AN507" s="272" t="s">
        <v>306</v>
      </c>
      <c r="AO507" s="273"/>
      <c r="AP507" s="273"/>
      <c r="AQ507" s="273"/>
      <c r="AR507" s="273"/>
      <c r="AS507" s="273"/>
      <c r="AT507" s="273"/>
      <c r="AU507" s="274"/>
      <c r="AV507" s="272" t="s">
        <v>309</v>
      </c>
      <c r="AW507" s="273"/>
      <c r="AX507" s="273"/>
      <c r="AY507" s="273"/>
      <c r="AZ507" s="273"/>
      <c r="BA507" s="273"/>
      <c r="BB507" s="273"/>
      <c r="BC507" s="274"/>
      <c r="BD507" s="272" t="s">
        <v>307</v>
      </c>
      <c r="BE507" s="273"/>
      <c r="BF507" s="273"/>
      <c r="BG507" s="273"/>
      <c r="BH507" s="273"/>
      <c r="BI507" s="273"/>
      <c r="BJ507" s="273"/>
      <c r="BK507" s="274"/>
      <c r="BL507" s="272" t="s">
        <v>308</v>
      </c>
      <c r="BM507" s="273"/>
      <c r="BN507" s="273"/>
      <c r="BO507" s="273"/>
      <c r="BP507" s="273"/>
      <c r="BQ507" s="273"/>
      <c r="BR507" s="273"/>
      <c r="BS507" s="274"/>
      <c r="BT507" s="272" t="s">
        <v>310</v>
      </c>
      <c r="BU507" s="273"/>
      <c r="BV507" s="273"/>
      <c r="BW507" s="273"/>
      <c r="BX507" s="273"/>
      <c r="BY507" s="273"/>
      <c r="BZ507" s="273"/>
      <c r="CA507" s="273"/>
      <c r="CB507" s="274"/>
      <c r="CC507" s="272" t="s">
        <v>310</v>
      </c>
      <c r="CD507" s="273"/>
      <c r="CE507" s="273"/>
      <c r="CF507" s="273"/>
      <c r="CG507" s="273"/>
      <c r="CH507" s="273"/>
      <c r="CI507" s="273"/>
      <c r="CJ507" s="273"/>
      <c r="CK507" s="274"/>
      <c r="CL507" s="272" t="s">
        <v>109</v>
      </c>
      <c r="CM507" s="273"/>
      <c r="CN507" s="273"/>
      <c r="CO507" s="273"/>
      <c r="CP507" s="274"/>
      <c r="CQ507" s="272" t="s">
        <v>109</v>
      </c>
      <c r="CR507" s="273"/>
      <c r="CS507" s="273"/>
      <c r="CT507" s="273"/>
      <c r="CU507" s="274"/>
      <c r="CV507" s="272" t="s">
        <v>109</v>
      </c>
      <c r="CW507" s="273"/>
      <c r="CX507" s="273"/>
      <c r="CY507" s="273"/>
      <c r="CZ507" s="274"/>
      <c r="DA507" s="272" t="s">
        <v>223</v>
      </c>
      <c r="DB507" s="273"/>
      <c r="DC507" s="273"/>
      <c r="DD507" s="273"/>
      <c r="DE507" s="273"/>
      <c r="DF507" s="273"/>
      <c r="DG507" s="274"/>
      <c r="DH507" s="272" t="s">
        <v>310</v>
      </c>
      <c r="DI507" s="273"/>
      <c r="DJ507" s="273"/>
      <c r="DK507" s="273"/>
      <c r="DL507" s="273"/>
      <c r="DM507" s="273"/>
      <c r="DN507" s="273"/>
      <c r="DO507" s="273"/>
      <c r="DP507" s="274"/>
      <c r="DQ507" s="275" t="s">
        <v>130</v>
      </c>
      <c r="DR507" s="273"/>
      <c r="DS507" s="273"/>
      <c r="DT507" s="273"/>
      <c r="DU507" s="273"/>
      <c r="DV507" s="273"/>
      <c r="DW507" s="274"/>
      <c r="DX507" s="272" t="s">
        <v>109</v>
      </c>
      <c r="DY507" s="273"/>
      <c r="DZ507" s="273"/>
      <c r="EA507" s="273"/>
      <c r="EB507" s="274"/>
      <c r="EC507" s="272" t="s">
        <v>324</v>
      </c>
      <c r="ED507" s="273"/>
      <c r="EE507" s="273"/>
      <c r="EF507" s="273"/>
      <c r="EG507" s="274"/>
      <c r="EH507" s="272" t="s">
        <v>325</v>
      </c>
      <c r="EI507" s="273"/>
      <c r="EJ507" s="273"/>
      <c r="EK507" s="273"/>
      <c r="EL507" s="274"/>
    </row>
    <row r="508" spans="1:156" ht="11.25" customHeight="1" x14ac:dyDescent="0.2">
      <c r="A508" s="73" t="s">
        <v>8</v>
      </c>
      <c r="B508" s="74"/>
      <c r="C508" s="75" t="s">
        <v>9</v>
      </c>
      <c r="D508" s="74"/>
      <c r="E508" s="76" t="s">
        <v>10</v>
      </c>
      <c r="F508" s="74"/>
      <c r="G508" s="77" t="s">
        <v>11</v>
      </c>
      <c r="I508" s="125" t="s">
        <v>47</v>
      </c>
      <c r="L508" s="245">
        <v>1</v>
      </c>
      <c r="M508" s="246"/>
      <c r="N508" s="246"/>
      <c r="O508" s="247"/>
      <c r="P508" s="245">
        <f>'Tabelle LF'!N8</f>
        <v>0</v>
      </c>
      <c r="Q508" s="246"/>
      <c r="R508" s="246"/>
      <c r="S508" s="247"/>
      <c r="T508" s="254" t="s">
        <v>312</v>
      </c>
      <c r="U508" s="255"/>
      <c r="V508" s="255"/>
      <c r="W508" s="256"/>
      <c r="X508" s="215">
        <f>'Tabelle LF'!V8:AC8</f>
        <v>0</v>
      </c>
      <c r="Y508" s="216"/>
      <c r="Z508" s="216"/>
      <c r="AA508" s="216"/>
      <c r="AB508" s="216"/>
      <c r="AC508" s="216"/>
      <c r="AD508" s="216"/>
      <c r="AE508" s="217"/>
      <c r="AF508" s="215">
        <f>'Tabelle LF'!AD8:AK8</f>
        <v>0</v>
      </c>
      <c r="AG508" s="216"/>
      <c r="AH508" s="216"/>
      <c r="AI508" s="216"/>
      <c r="AJ508" s="216"/>
      <c r="AK508" s="216"/>
      <c r="AL508" s="216"/>
      <c r="AM508" s="217"/>
      <c r="AN508" s="215">
        <f>'Tabelle LF'!AL8:AS8</f>
        <v>0</v>
      </c>
      <c r="AO508" s="216"/>
      <c r="AP508" s="216"/>
      <c r="AQ508" s="216"/>
      <c r="AR508" s="216"/>
      <c r="AS508" s="216"/>
      <c r="AT508" s="216"/>
      <c r="AU508" s="217"/>
      <c r="AV508" s="215">
        <f>'Tabelle LF'!AT8:BA8</f>
        <v>0</v>
      </c>
      <c r="AW508" s="216"/>
      <c r="AX508" s="216"/>
      <c r="AY508" s="216"/>
      <c r="AZ508" s="216"/>
      <c r="BA508" s="216"/>
      <c r="BB508" s="216"/>
      <c r="BC508" s="217"/>
      <c r="BD508" s="215">
        <f>'Tabelle LF'!BB8:BI8</f>
        <v>0</v>
      </c>
      <c r="BE508" s="216"/>
      <c r="BF508" s="216"/>
      <c r="BG508" s="216"/>
      <c r="BH508" s="216"/>
      <c r="BI508" s="216"/>
      <c r="BJ508" s="216"/>
      <c r="BK508" s="217"/>
      <c r="BL508" s="215">
        <f>'Tabelle LF'!BJ8:BQ8</f>
        <v>0</v>
      </c>
      <c r="BM508" s="216"/>
      <c r="BN508" s="216"/>
      <c r="BO508" s="216"/>
      <c r="BP508" s="216"/>
      <c r="BQ508" s="216"/>
      <c r="BR508" s="216"/>
      <c r="BS508" s="217"/>
      <c r="BT508" s="215">
        <f>'Tabelle LF'!BR8:BZ8</f>
        <v>0</v>
      </c>
      <c r="BU508" s="216"/>
      <c r="BV508" s="216"/>
      <c r="BW508" s="216"/>
      <c r="BX508" s="216"/>
      <c r="BY508" s="216"/>
      <c r="BZ508" s="216"/>
      <c r="CA508" s="216"/>
      <c r="CB508" s="217"/>
      <c r="CC508" s="218">
        <f>'Tabelle LF'!CA8</f>
        <v>0</v>
      </c>
      <c r="CD508" s="219"/>
      <c r="CE508" s="219"/>
      <c r="CF508" s="219"/>
      <c r="CG508" s="219"/>
      <c r="CH508" s="219"/>
      <c r="CI508" s="219"/>
      <c r="CJ508" s="219"/>
      <c r="CK508" s="220"/>
      <c r="CL508" s="218">
        <f>'Tabelle LF'!CJ8</f>
        <v>0</v>
      </c>
      <c r="CM508" s="219"/>
      <c r="CN508" s="219"/>
      <c r="CO508" s="219"/>
      <c r="CP508" s="220"/>
      <c r="CQ508" s="218">
        <f>'Tabelle LF'!CO8</f>
        <v>0</v>
      </c>
      <c r="CR508" s="219"/>
      <c r="CS508" s="219"/>
      <c r="CT508" s="219"/>
      <c r="CU508" s="220"/>
      <c r="CV508" s="218">
        <f>'Tabelle LF'!CT8</f>
        <v>0</v>
      </c>
      <c r="CW508" s="219"/>
      <c r="CX508" s="219"/>
      <c r="CY508" s="219"/>
      <c r="CZ508" s="220"/>
      <c r="DA508" s="236">
        <f>'Tabelle LF'!CY8</f>
        <v>0.83750000000000002</v>
      </c>
      <c r="DB508" s="237"/>
      <c r="DC508" s="237"/>
      <c r="DD508" s="237"/>
      <c r="DE508" s="237"/>
      <c r="DF508" s="237"/>
      <c r="DG508" s="238"/>
      <c r="DH508" s="218" t="e">
        <f>'Tabelle LF'!DF8</f>
        <v>#DIV/0!</v>
      </c>
      <c r="DI508" s="219"/>
      <c r="DJ508" s="219"/>
      <c r="DK508" s="219"/>
      <c r="DL508" s="219"/>
      <c r="DM508" s="219"/>
      <c r="DN508" s="219"/>
      <c r="DO508" s="219"/>
      <c r="DP508" s="220"/>
      <c r="DQ508" s="227" t="e">
        <f>'Tabelle LF'!DO8</f>
        <v>#DIV/0!</v>
      </c>
      <c r="DR508" s="228"/>
      <c r="DS508" s="228"/>
      <c r="DT508" s="228"/>
      <c r="DU508" s="228"/>
      <c r="DV508" s="228"/>
      <c r="DW508" s="229"/>
      <c r="DX508" s="218">
        <f>'Tabelle LF'!DV8</f>
        <v>0</v>
      </c>
      <c r="DY508" s="219"/>
      <c r="DZ508" s="219"/>
      <c r="EA508" s="219"/>
      <c r="EB508" s="220"/>
      <c r="EC508" s="218">
        <f>'Tabelle LF'!EA8</f>
        <v>0</v>
      </c>
      <c r="ED508" s="219"/>
      <c r="EE508" s="219"/>
      <c r="EF508" s="219"/>
      <c r="EG508" s="220"/>
      <c r="EH508" s="218">
        <f>'Tabelle LF'!EF8</f>
        <v>0</v>
      </c>
      <c r="EI508" s="219"/>
      <c r="EJ508" s="219"/>
      <c r="EK508" s="219"/>
      <c r="EL508" s="220"/>
    </row>
    <row r="509" spans="1:156" ht="11.25" customHeight="1" x14ac:dyDescent="0.2">
      <c r="A509" s="73" t="s">
        <v>8</v>
      </c>
      <c r="B509" s="74"/>
      <c r="C509" s="75" t="s">
        <v>9</v>
      </c>
      <c r="D509" s="74"/>
      <c r="E509" s="76" t="s">
        <v>10</v>
      </c>
      <c r="F509" s="74"/>
      <c r="G509" s="77" t="s">
        <v>11</v>
      </c>
      <c r="I509" s="125" t="s">
        <v>47</v>
      </c>
      <c r="L509" s="248"/>
      <c r="M509" s="249"/>
      <c r="N509" s="249"/>
      <c r="O509" s="250"/>
      <c r="P509" s="248"/>
      <c r="Q509" s="249"/>
      <c r="R509" s="249"/>
      <c r="S509" s="250"/>
      <c r="T509" s="254" t="s">
        <v>313</v>
      </c>
      <c r="U509" s="255"/>
      <c r="V509" s="255"/>
      <c r="W509" s="256"/>
      <c r="X509" s="215">
        <f>'Tabelle LF'!V9:AC9</f>
        <v>0</v>
      </c>
      <c r="Y509" s="216"/>
      <c r="Z509" s="216"/>
      <c r="AA509" s="216"/>
      <c r="AB509" s="216"/>
      <c r="AC509" s="216"/>
      <c r="AD509" s="216"/>
      <c r="AE509" s="217"/>
      <c r="AF509" s="215">
        <f>'Tabelle LF'!AD9:AK9</f>
        <v>0</v>
      </c>
      <c r="AG509" s="216"/>
      <c r="AH509" s="216"/>
      <c r="AI509" s="216"/>
      <c r="AJ509" s="216"/>
      <c r="AK509" s="216"/>
      <c r="AL509" s="216"/>
      <c r="AM509" s="217"/>
      <c r="AN509" s="215">
        <f>'Tabelle LF'!AL9:AS9</f>
        <v>0</v>
      </c>
      <c r="AO509" s="216"/>
      <c r="AP509" s="216"/>
      <c r="AQ509" s="216"/>
      <c r="AR509" s="216"/>
      <c r="AS509" s="216"/>
      <c r="AT509" s="216"/>
      <c r="AU509" s="217"/>
      <c r="AV509" s="215">
        <f>'Tabelle LF'!AT9:BA9</f>
        <v>0</v>
      </c>
      <c r="AW509" s="216"/>
      <c r="AX509" s="216"/>
      <c r="AY509" s="216"/>
      <c r="AZ509" s="216"/>
      <c r="BA509" s="216"/>
      <c r="BB509" s="216"/>
      <c r="BC509" s="217"/>
      <c r="BD509" s="215">
        <f>'Tabelle LF'!BB9:BI9</f>
        <v>0</v>
      </c>
      <c r="BE509" s="216"/>
      <c r="BF509" s="216"/>
      <c r="BG509" s="216"/>
      <c r="BH509" s="216"/>
      <c r="BI509" s="216"/>
      <c r="BJ509" s="216"/>
      <c r="BK509" s="217"/>
      <c r="BL509" s="215">
        <f>'Tabelle LF'!BJ9:BQ9</f>
        <v>0</v>
      </c>
      <c r="BM509" s="216"/>
      <c r="BN509" s="216"/>
      <c r="BO509" s="216"/>
      <c r="BP509" s="216"/>
      <c r="BQ509" s="216"/>
      <c r="BR509" s="216"/>
      <c r="BS509" s="217"/>
      <c r="BT509" s="215">
        <f>'Tabelle LF'!BR9:BZ9</f>
        <v>0</v>
      </c>
      <c r="BU509" s="216"/>
      <c r="BV509" s="216"/>
      <c r="BW509" s="216"/>
      <c r="BX509" s="216"/>
      <c r="BY509" s="216"/>
      <c r="BZ509" s="216"/>
      <c r="CA509" s="216"/>
      <c r="CB509" s="217"/>
      <c r="CC509" s="221"/>
      <c r="CD509" s="222"/>
      <c r="CE509" s="222"/>
      <c r="CF509" s="222"/>
      <c r="CG509" s="222"/>
      <c r="CH509" s="222"/>
      <c r="CI509" s="222"/>
      <c r="CJ509" s="222"/>
      <c r="CK509" s="223"/>
      <c r="CL509" s="221"/>
      <c r="CM509" s="222"/>
      <c r="CN509" s="222"/>
      <c r="CO509" s="222"/>
      <c r="CP509" s="223"/>
      <c r="CQ509" s="221"/>
      <c r="CR509" s="222"/>
      <c r="CS509" s="222"/>
      <c r="CT509" s="222"/>
      <c r="CU509" s="223"/>
      <c r="CV509" s="221"/>
      <c r="CW509" s="222"/>
      <c r="CX509" s="222"/>
      <c r="CY509" s="222"/>
      <c r="CZ509" s="223"/>
      <c r="DA509" s="239"/>
      <c r="DB509" s="240"/>
      <c r="DC509" s="240"/>
      <c r="DD509" s="240"/>
      <c r="DE509" s="240"/>
      <c r="DF509" s="240"/>
      <c r="DG509" s="241"/>
      <c r="DH509" s="221"/>
      <c r="DI509" s="222"/>
      <c r="DJ509" s="222"/>
      <c r="DK509" s="222"/>
      <c r="DL509" s="222"/>
      <c r="DM509" s="222"/>
      <c r="DN509" s="222"/>
      <c r="DO509" s="222"/>
      <c r="DP509" s="223"/>
      <c r="DQ509" s="230"/>
      <c r="DR509" s="231"/>
      <c r="DS509" s="231"/>
      <c r="DT509" s="231"/>
      <c r="DU509" s="231"/>
      <c r="DV509" s="231"/>
      <c r="DW509" s="232"/>
      <c r="DX509" s="221"/>
      <c r="DY509" s="222"/>
      <c r="DZ509" s="222"/>
      <c r="EA509" s="222"/>
      <c r="EB509" s="223"/>
      <c r="EC509" s="221"/>
      <c r="ED509" s="222"/>
      <c r="EE509" s="222"/>
      <c r="EF509" s="222"/>
      <c r="EG509" s="223"/>
      <c r="EH509" s="221"/>
      <c r="EI509" s="222"/>
      <c r="EJ509" s="222"/>
      <c r="EK509" s="222"/>
      <c r="EL509" s="223"/>
    </row>
    <row r="510" spans="1:156" ht="11.25" customHeight="1" x14ac:dyDescent="0.2">
      <c r="A510" s="73" t="s">
        <v>8</v>
      </c>
      <c r="B510" s="74"/>
      <c r="C510" s="75" t="s">
        <v>9</v>
      </c>
      <c r="D510" s="74"/>
      <c r="E510" s="76" t="s">
        <v>10</v>
      </c>
      <c r="F510" s="74"/>
      <c r="G510" s="77" t="s">
        <v>11</v>
      </c>
      <c r="I510" s="125" t="s">
        <v>47</v>
      </c>
      <c r="L510" s="251"/>
      <c r="M510" s="252"/>
      <c r="N510" s="252"/>
      <c r="O510" s="253"/>
      <c r="P510" s="251"/>
      <c r="Q510" s="252"/>
      <c r="R510" s="252"/>
      <c r="S510" s="253"/>
      <c r="T510" s="254" t="s">
        <v>314</v>
      </c>
      <c r="U510" s="255"/>
      <c r="V510" s="255"/>
      <c r="W510" s="256"/>
      <c r="X510" s="215">
        <f>'Tabelle LF'!V10:AC10</f>
        <v>0</v>
      </c>
      <c r="Y510" s="216"/>
      <c r="Z510" s="216"/>
      <c r="AA510" s="216"/>
      <c r="AB510" s="216"/>
      <c r="AC510" s="216"/>
      <c r="AD510" s="216"/>
      <c r="AE510" s="217"/>
      <c r="AF510" s="215">
        <f>'Tabelle LF'!AD10:AK10</f>
        <v>0</v>
      </c>
      <c r="AG510" s="216"/>
      <c r="AH510" s="216"/>
      <c r="AI510" s="216"/>
      <c r="AJ510" s="216"/>
      <c r="AK510" s="216"/>
      <c r="AL510" s="216"/>
      <c r="AM510" s="217"/>
      <c r="AN510" s="215">
        <f>'Tabelle LF'!AL10:AS10</f>
        <v>0</v>
      </c>
      <c r="AO510" s="216"/>
      <c r="AP510" s="216"/>
      <c r="AQ510" s="216"/>
      <c r="AR510" s="216"/>
      <c r="AS510" s="216"/>
      <c r="AT510" s="216"/>
      <c r="AU510" s="217"/>
      <c r="AV510" s="215">
        <f>'Tabelle LF'!AT10:BA10</f>
        <v>0</v>
      </c>
      <c r="AW510" s="216"/>
      <c r="AX510" s="216"/>
      <c r="AY510" s="216"/>
      <c r="AZ510" s="216"/>
      <c r="BA510" s="216"/>
      <c r="BB510" s="216"/>
      <c r="BC510" s="217"/>
      <c r="BD510" s="215">
        <f>'Tabelle LF'!BB10:BI10</f>
        <v>0</v>
      </c>
      <c r="BE510" s="216"/>
      <c r="BF510" s="216"/>
      <c r="BG510" s="216"/>
      <c r="BH510" s="216"/>
      <c r="BI510" s="216"/>
      <c r="BJ510" s="216"/>
      <c r="BK510" s="217"/>
      <c r="BL510" s="215">
        <f>'Tabelle LF'!BJ10:BQ10</f>
        <v>0</v>
      </c>
      <c r="BM510" s="216"/>
      <c r="BN510" s="216"/>
      <c r="BO510" s="216"/>
      <c r="BP510" s="216"/>
      <c r="BQ510" s="216"/>
      <c r="BR510" s="216"/>
      <c r="BS510" s="217"/>
      <c r="BT510" s="215">
        <f>'Tabelle LF'!BR10:BZ10</f>
        <v>0</v>
      </c>
      <c r="BU510" s="216"/>
      <c r="BV510" s="216"/>
      <c r="BW510" s="216"/>
      <c r="BX510" s="216"/>
      <c r="BY510" s="216"/>
      <c r="BZ510" s="216"/>
      <c r="CA510" s="216"/>
      <c r="CB510" s="217"/>
      <c r="CC510" s="224"/>
      <c r="CD510" s="225"/>
      <c r="CE510" s="225"/>
      <c r="CF510" s="225"/>
      <c r="CG510" s="225"/>
      <c r="CH510" s="225"/>
      <c r="CI510" s="225"/>
      <c r="CJ510" s="225"/>
      <c r="CK510" s="226"/>
      <c r="CL510" s="224"/>
      <c r="CM510" s="225"/>
      <c r="CN510" s="225"/>
      <c r="CO510" s="225"/>
      <c r="CP510" s="226"/>
      <c r="CQ510" s="224"/>
      <c r="CR510" s="225"/>
      <c r="CS510" s="225"/>
      <c r="CT510" s="225"/>
      <c r="CU510" s="226"/>
      <c r="CV510" s="224"/>
      <c r="CW510" s="225"/>
      <c r="CX510" s="225"/>
      <c r="CY510" s="225"/>
      <c r="CZ510" s="226"/>
      <c r="DA510" s="242"/>
      <c r="DB510" s="243"/>
      <c r="DC510" s="243"/>
      <c r="DD510" s="243"/>
      <c r="DE510" s="243"/>
      <c r="DF510" s="243"/>
      <c r="DG510" s="244"/>
      <c r="DH510" s="224"/>
      <c r="DI510" s="225"/>
      <c r="DJ510" s="225"/>
      <c r="DK510" s="225"/>
      <c r="DL510" s="225"/>
      <c r="DM510" s="225"/>
      <c r="DN510" s="225"/>
      <c r="DO510" s="225"/>
      <c r="DP510" s="226"/>
      <c r="DQ510" s="233"/>
      <c r="DR510" s="234"/>
      <c r="DS510" s="234"/>
      <c r="DT510" s="234"/>
      <c r="DU510" s="234"/>
      <c r="DV510" s="234"/>
      <c r="DW510" s="235"/>
      <c r="DX510" s="224"/>
      <c r="DY510" s="225"/>
      <c r="DZ510" s="225"/>
      <c r="EA510" s="225"/>
      <c r="EB510" s="226"/>
      <c r="EC510" s="224"/>
      <c r="ED510" s="225"/>
      <c r="EE510" s="225"/>
      <c r="EF510" s="225"/>
      <c r="EG510" s="226"/>
      <c r="EH510" s="224"/>
      <c r="EI510" s="225"/>
      <c r="EJ510" s="225"/>
      <c r="EK510" s="225"/>
      <c r="EL510" s="226"/>
    </row>
    <row r="511" spans="1:156" ht="11.25" customHeight="1" x14ac:dyDescent="0.2">
      <c r="A511" s="73" t="s">
        <v>8</v>
      </c>
      <c r="B511" s="74"/>
      <c r="C511" s="75" t="s">
        <v>9</v>
      </c>
      <c r="D511" s="74"/>
      <c r="E511" s="76" t="s">
        <v>10</v>
      </c>
      <c r="F511" s="74"/>
      <c r="G511" s="77" t="s">
        <v>11</v>
      </c>
      <c r="I511" s="125" t="s">
        <v>47</v>
      </c>
      <c r="L511" s="245">
        <v>2</v>
      </c>
      <c r="M511" s="246"/>
      <c r="N511" s="246"/>
      <c r="O511" s="247"/>
      <c r="P511" s="245">
        <f>'Tabelle LF'!N11</f>
        <v>0</v>
      </c>
      <c r="Q511" s="246"/>
      <c r="R511" s="246"/>
      <c r="S511" s="247"/>
      <c r="T511" s="254" t="s">
        <v>312</v>
      </c>
      <c r="U511" s="255"/>
      <c r="V511" s="255"/>
      <c r="W511" s="256"/>
      <c r="X511" s="215">
        <f>'Tabelle LF'!V11:AC11</f>
        <v>0</v>
      </c>
      <c r="Y511" s="216"/>
      <c r="Z511" s="216"/>
      <c r="AA511" s="216"/>
      <c r="AB511" s="216"/>
      <c r="AC511" s="216"/>
      <c r="AD511" s="216"/>
      <c r="AE511" s="217"/>
      <c r="AF511" s="215">
        <f>'Tabelle LF'!AD11:AK11</f>
        <v>0</v>
      </c>
      <c r="AG511" s="216"/>
      <c r="AH511" s="216"/>
      <c r="AI511" s="216"/>
      <c r="AJ511" s="216"/>
      <c r="AK511" s="216"/>
      <c r="AL511" s="216"/>
      <c r="AM511" s="217"/>
      <c r="AN511" s="215">
        <f>'Tabelle LF'!AL11:AS11</f>
        <v>0</v>
      </c>
      <c r="AO511" s="216"/>
      <c r="AP511" s="216"/>
      <c r="AQ511" s="216"/>
      <c r="AR511" s="216"/>
      <c r="AS511" s="216"/>
      <c r="AT511" s="216"/>
      <c r="AU511" s="217"/>
      <c r="AV511" s="215">
        <f>'Tabelle LF'!AT11:BA11</f>
        <v>0</v>
      </c>
      <c r="AW511" s="216"/>
      <c r="AX511" s="216"/>
      <c r="AY511" s="216"/>
      <c r="AZ511" s="216"/>
      <c r="BA511" s="216"/>
      <c r="BB511" s="216"/>
      <c r="BC511" s="217"/>
      <c r="BD511" s="215">
        <f>'Tabelle LF'!BB11:BI11</f>
        <v>0</v>
      </c>
      <c r="BE511" s="216"/>
      <c r="BF511" s="216"/>
      <c r="BG511" s="216"/>
      <c r="BH511" s="216"/>
      <c r="BI511" s="216"/>
      <c r="BJ511" s="216"/>
      <c r="BK511" s="217"/>
      <c r="BL511" s="215">
        <f>'Tabelle LF'!BJ11:BQ11</f>
        <v>0</v>
      </c>
      <c r="BM511" s="216"/>
      <c r="BN511" s="216"/>
      <c r="BO511" s="216"/>
      <c r="BP511" s="216"/>
      <c r="BQ511" s="216"/>
      <c r="BR511" s="216"/>
      <c r="BS511" s="217"/>
      <c r="BT511" s="215">
        <f>'Tabelle LF'!BR11:BZ11</f>
        <v>0</v>
      </c>
      <c r="BU511" s="216"/>
      <c r="BV511" s="216"/>
      <c r="BW511" s="216"/>
      <c r="BX511" s="216"/>
      <c r="BY511" s="216"/>
      <c r="BZ511" s="216"/>
      <c r="CA511" s="216"/>
      <c r="CB511" s="217"/>
      <c r="CC511" s="218">
        <f>'Tabelle LF'!CA11</f>
        <v>0</v>
      </c>
      <c r="CD511" s="219"/>
      <c r="CE511" s="219"/>
      <c r="CF511" s="219"/>
      <c r="CG511" s="219"/>
      <c r="CH511" s="219"/>
      <c r="CI511" s="219"/>
      <c r="CJ511" s="219"/>
      <c r="CK511" s="220"/>
      <c r="CL511" s="218">
        <f>'Tabelle LF'!CJ11</f>
        <v>0</v>
      </c>
      <c r="CM511" s="219"/>
      <c r="CN511" s="219"/>
      <c r="CO511" s="219"/>
      <c r="CP511" s="220"/>
      <c r="CQ511" s="218">
        <f>'Tabelle LF'!CO11</f>
        <v>0</v>
      </c>
      <c r="CR511" s="219"/>
      <c r="CS511" s="219"/>
      <c r="CT511" s="219"/>
      <c r="CU511" s="220"/>
      <c r="CV511" s="218">
        <f>'Tabelle LF'!CT11</f>
        <v>0</v>
      </c>
      <c r="CW511" s="219"/>
      <c r="CX511" s="219"/>
      <c r="CY511" s="219"/>
      <c r="CZ511" s="220"/>
      <c r="DA511" s="236">
        <f>'Tabelle LF'!CY11</f>
        <v>0.83750000000000002</v>
      </c>
      <c r="DB511" s="237"/>
      <c r="DC511" s="237"/>
      <c r="DD511" s="237"/>
      <c r="DE511" s="237"/>
      <c r="DF511" s="237"/>
      <c r="DG511" s="238"/>
      <c r="DH511" s="218" t="e">
        <f>'Tabelle LF'!DF11</f>
        <v>#DIV/0!</v>
      </c>
      <c r="DI511" s="219"/>
      <c r="DJ511" s="219"/>
      <c r="DK511" s="219"/>
      <c r="DL511" s="219"/>
      <c r="DM511" s="219"/>
      <c r="DN511" s="219"/>
      <c r="DO511" s="219"/>
      <c r="DP511" s="220"/>
      <c r="DQ511" s="227" t="e">
        <f>'Tabelle LF'!DO11</f>
        <v>#DIV/0!</v>
      </c>
      <c r="DR511" s="228"/>
      <c r="DS511" s="228"/>
      <c r="DT511" s="228"/>
      <c r="DU511" s="228"/>
      <c r="DV511" s="228"/>
      <c r="DW511" s="229"/>
      <c r="DX511" s="218">
        <f>'Tabelle LF'!DV11</f>
        <v>0</v>
      </c>
      <c r="DY511" s="219"/>
      <c r="DZ511" s="219"/>
      <c r="EA511" s="219"/>
      <c r="EB511" s="220"/>
      <c r="EC511" s="218">
        <f>'Tabelle LF'!EA11</f>
        <v>0</v>
      </c>
      <c r="ED511" s="219"/>
      <c r="EE511" s="219"/>
      <c r="EF511" s="219"/>
      <c r="EG511" s="220"/>
      <c r="EH511" s="218">
        <f>'Tabelle LF'!EF11</f>
        <v>0</v>
      </c>
      <c r="EI511" s="219"/>
      <c r="EJ511" s="219"/>
      <c r="EK511" s="219"/>
      <c r="EL511" s="220"/>
    </row>
    <row r="512" spans="1:156" ht="11.25" customHeight="1" x14ac:dyDescent="0.2">
      <c r="A512" s="73" t="s">
        <v>8</v>
      </c>
      <c r="B512" s="74"/>
      <c r="C512" s="75" t="s">
        <v>9</v>
      </c>
      <c r="D512" s="74"/>
      <c r="E512" s="76" t="s">
        <v>10</v>
      </c>
      <c r="F512" s="74"/>
      <c r="G512" s="77" t="s">
        <v>11</v>
      </c>
      <c r="I512" s="125" t="s">
        <v>47</v>
      </c>
      <c r="L512" s="248"/>
      <c r="M512" s="249"/>
      <c r="N512" s="249"/>
      <c r="O512" s="250"/>
      <c r="P512" s="248"/>
      <c r="Q512" s="249"/>
      <c r="R512" s="249"/>
      <c r="S512" s="250"/>
      <c r="T512" s="254" t="s">
        <v>313</v>
      </c>
      <c r="U512" s="255"/>
      <c r="V512" s="255"/>
      <c r="W512" s="256"/>
      <c r="X512" s="215">
        <f>'Tabelle LF'!V12:AC12</f>
        <v>0</v>
      </c>
      <c r="Y512" s="216"/>
      <c r="Z512" s="216"/>
      <c r="AA512" s="216"/>
      <c r="AB512" s="216"/>
      <c r="AC512" s="216"/>
      <c r="AD512" s="216"/>
      <c r="AE512" s="217"/>
      <c r="AF512" s="215">
        <f>'Tabelle LF'!AD12:AK12</f>
        <v>0</v>
      </c>
      <c r="AG512" s="216"/>
      <c r="AH512" s="216"/>
      <c r="AI512" s="216"/>
      <c r="AJ512" s="216"/>
      <c r="AK512" s="216"/>
      <c r="AL512" s="216"/>
      <c r="AM512" s="217"/>
      <c r="AN512" s="215">
        <f>'Tabelle LF'!AL12:AS12</f>
        <v>0</v>
      </c>
      <c r="AO512" s="216"/>
      <c r="AP512" s="216"/>
      <c r="AQ512" s="216"/>
      <c r="AR512" s="216"/>
      <c r="AS512" s="216"/>
      <c r="AT512" s="216"/>
      <c r="AU512" s="217"/>
      <c r="AV512" s="215">
        <f>'Tabelle LF'!AT12:BA12</f>
        <v>0</v>
      </c>
      <c r="AW512" s="216"/>
      <c r="AX512" s="216"/>
      <c r="AY512" s="216"/>
      <c r="AZ512" s="216"/>
      <c r="BA512" s="216"/>
      <c r="BB512" s="216"/>
      <c r="BC512" s="217"/>
      <c r="BD512" s="215">
        <f>'Tabelle LF'!BB12:BI12</f>
        <v>0</v>
      </c>
      <c r="BE512" s="216"/>
      <c r="BF512" s="216"/>
      <c r="BG512" s="216"/>
      <c r="BH512" s="216"/>
      <c r="BI512" s="216"/>
      <c r="BJ512" s="216"/>
      <c r="BK512" s="217"/>
      <c r="BL512" s="215">
        <f>'Tabelle LF'!BJ12:BQ12</f>
        <v>0</v>
      </c>
      <c r="BM512" s="216"/>
      <c r="BN512" s="216"/>
      <c r="BO512" s="216"/>
      <c r="BP512" s="216"/>
      <c r="BQ512" s="216"/>
      <c r="BR512" s="216"/>
      <c r="BS512" s="217"/>
      <c r="BT512" s="215">
        <f>'Tabelle LF'!BR12:BZ12</f>
        <v>0</v>
      </c>
      <c r="BU512" s="216"/>
      <c r="BV512" s="216"/>
      <c r="BW512" s="216"/>
      <c r="BX512" s="216"/>
      <c r="BY512" s="216"/>
      <c r="BZ512" s="216"/>
      <c r="CA512" s="216"/>
      <c r="CB512" s="217"/>
      <c r="CC512" s="221"/>
      <c r="CD512" s="222"/>
      <c r="CE512" s="222"/>
      <c r="CF512" s="222"/>
      <c r="CG512" s="222"/>
      <c r="CH512" s="222"/>
      <c r="CI512" s="222"/>
      <c r="CJ512" s="222"/>
      <c r="CK512" s="223"/>
      <c r="CL512" s="221"/>
      <c r="CM512" s="222"/>
      <c r="CN512" s="222"/>
      <c r="CO512" s="222"/>
      <c r="CP512" s="223"/>
      <c r="CQ512" s="221"/>
      <c r="CR512" s="222"/>
      <c r="CS512" s="222"/>
      <c r="CT512" s="222"/>
      <c r="CU512" s="223"/>
      <c r="CV512" s="221"/>
      <c r="CW512" s="222"/>
      <c r="CX512" s="222"/>
      <c r="CY512" s="222"/>
      <c r="CZ512" s="223"/>
      <c r="DA512" s="239"/>
      <c r="DB512" s="240"/>
      <c r="DC512" s="240"/>
      <c r="DD512" s="240"/>
      <c r="DE512" s="240"/>
      <c r="DF512" s="240"/>
      <c r="DG512" s="241"/>
      <c r="DH512" s="221"/>
      <c r="DI512" s="222"/>
      <c r="DJ512" s="222"/>
      <c r="DK512" s="222"/>
      <c r="DL512" s="222"/>
      <c r="DM512" s="222"/>
      <c r="DN512" s="222"/>
      <c r="DO512" s="222"/>
      <c r="DP512" s="223"/>
      <c r="DQ512" s="230"/>
      <c r="DR512" s="231"/>
      <c r="DS512" s="231"/>
      <c r="DT512" s="231"/>
      <c r="DU512" s="231"/>
      <c r="DV512" s="231"/>
      <c r="DW512" s="232"/>
      <c r="DX512" s="221"/>
      <c r="DY512" s="222"/>
      <c r="DZ512" s="222"/>
      <c r="EA512" s="222"/>
      <c r="EB512" s="223"/>
      <c r="EC512" s="221"/>
      <c r="ED512" s="222"/>
      <c r="EE512" s="222"/>
      <c r="EF512" s="222"/>
      <c r="EG512" s="223"/>
      <c r="EH512" s="221"/>
      <c r="EI512" s="222"/>
      <c r="EJ512" s="222"/>
      <c r="EK512" s="222"/>
      <c r="EL512" s="223"/>
    </row>
    <row r="513" spans="1:142" ht="11.25" customHeight="1" x14ac:dyDescent="0.2">
      <c r="A513" s="73" t="s">
        <v>8</v>
      </c>
      <c r="B513" s="74"/>
      <c r="C513" s="75" t="s">
        <v>9</v>
      </c>
      <c r="D513" s="74"/>
      <c r="E513" s="76" t="s">
        <v>10</v>
      </c>
      <c r="F513" s="74"/>
      <c r="G513" s="77" t="s">
        <v>11</v>
      </c>
      <c r="I513" s="125" t="s">
        <v>47</v>
      </c>
      <c r="L513" s="251"/>
      <c r="M513" s="252"/>
      <c r="N513" s="252"/>
      <c r="O513" s="253"/>
      <c r="P513" s="251"/>
      <c r="Q513" s="252"/>
      <c r="R513" s="252"/>
      <c r="S513" s="253"/>
      <c r="T513" s="254" t="s">
        <v>314</v>
      </c>
      <c r="U513" s="255"/>
      <c r="V513" s="255"/>
      <c r="W513" s="256"/>
      <c r="X513" s="215">
        <f>'Tabelle LF'!V13:AC13</f>
        <v>0</v>
      </c>
      <c r="Y513" s="216"/>
      <c r="Z513" s="216"/>
      <c r="AA513" s="216"/>
      <c r="AB513" s="216"/>
      <c r="AC513" s="216"/>
      <c r="AD513" s="216"/>
      <c r="AE513" s="217"/>
      <c r="AF513" s="215">
        <f>'Tabelle LF'!AD13:AK13</f>
        <v>0</v>
      </c>
      <c r="AG513" s="216"/>
      <c r="AH513" s="216"/>
      <c r="AI513" s="216"/>
      <c r="AJ513" s="216"/>
      <c r="AK513" s="216"/>
      <c r="AL513" s="216"/>
      <c r="AM513" s="217"/>
      <c r="AN513" s="215">
        <f>'Tabelle LF'!AL13:AS13</f>
        <v>0</v>
      </c>
      <c r="AO513" s="216"/>
      <c r="AP513" s="216"/>
      <c r="AQ513" s="216"/>
      <c r="AR513" s="216"/>
      <c r="AS513" s="216"/>
      <c r="AT513" s="216"/>
      <c r="AU513" s="217"/>
      <c r="AV513" s="215">
        <f>'Tabelle LF'!AT13:BA13</f>
        <v>0</v>
      </c>
      <c r="AW513" s="216"/>
      <c r="AX513" s="216"/>
      <c r="AY513" s="216"/>
      <c r="AZ513" s="216"/>
      <c r="BA513" s="216"/>
      <c r="BB513" s="216"/>
      <c r="BC513" s="217"/>
      <c r="BD513" s="215">
        <f>'Tabelle LF'!BB13:BI13</f>
        <v>0</v>
      </c>
      <c r="BE513" s="216"/>
      <c r="BF513" s="216"/>
      <c r="BG513" s="216"/>
      <c r="BH513" s="216"/>
      <c r="BI513" s="216"/>
      <c r="BJ513" s="216"/>
      <c r="BK513" s="217"/>
      <c r="BL513" s="215">
        <f>'Tabelle LF'!BJ13:BQ13</f>
        <v>0</v>
      </c>
      <c r="BM513" s="216"/>
      <c r="BN513" s="216"/>
      <c r="BO513" s="216"/>
      <c r="BP513" s="216"/>
      <c r="BQ513" s="216"/>
      <c r="BR513" s="216"/>
      <c r="BS513" s="217"/>
      <c r="BT513" s="215">
        <f>'Tabelle LF'!BR13:BZ13</f>
        <v>0</v>
      </c>
      <c r="BU513" s="216"/>
      <c r="BV513" s="216"/>
      <c r="BW513" s="216"/>
      <c r="BX513" s="216"/>
      <c r="BY513" s="216"/>
      <c r="BZ513" s="216"/>
      <c r="CA513" s="216"/>
      <c r="CB513" s="217"/>
      <c r="CC513" s="224"/>
      <c r="CD513" s="225"/>
      <c r="CE513" s="225"/>
      <c r="CF513" s="225"/>
      <c r="CG513" s="225"/>
      <c r="CH513" s="225"/>
      <c r="CI513" s="225"/>
      <c r="CJ513" s="225"/>
      <c r="CK513" s="226"/>
      <c r="CL513" s="224"/>
      <c r="CM513" s="225"/>
      <c r="CN513" s="225"/>
      <c r="CO513" s="225"/>
      <c r="CP513" s="226"/>
      <c r="CQ513" s="224"/>
      <c r="CR513" s="225"/>
      <c r="CS513" s="225"/>
      <c r="CT513" s="225"/>
      <c r="CU513" s="226"/>
      <c r="CV513" s="224"/>
      <c r="CW513" s="225"/>
      <c r="CX513" s="225"/>
      <c r="CY513" s="225"/>
      <c r="CZ513" s="226"/>
      <c r="DA513" s="242"/>
      <c r="DB513" s="243"/>
      <c r="DC513" s="243"/>
      <c r="DD513" s="243"/>
      <c r="DE513" s="243"/>
      <c r="DF513" s="243"/>
      <c r="DG513" s="244"/>
      <c r="DH513" s="224"/>
      <c r="DI513" s="225"/>
      <c r="DJ513" s="225"/>
      <c r="DK513" s="225"/>
      <c r="DL513" s="225"/>
      <c r="DM513" s="225"/>
      <c r="DN513" s="225"/>
      <c r="DO513" s="225"/>
      <c r="DP513" s="226"/>
      <c r="DQ513" s="233"/>
      <c r="DR513" s="234"/>
      <c r="DS513" s="234"/>
      <c r="DT513" s="234"/>
      <c r="DU513" s="234"/>
      <c r="DV513" s="234"/>
      <c r="DW513" s="235"/>
      <c r="DX513" s="224"/>
      <c r="DY513" s="225"/>
      <c r="DZ513" s="225"/>
      <c r="EA513" s="225"/>
      <c r="EB513" s="226"/>
      <c r="EC513" s="224"/>
      <c r="ED513" s="225"/>
      <c r="EE513" s="225"/>
      <c r="EF513" s="225"/>
      <c r="EG513" s="226"/>
      <c r="EH513" s="224"/>
      <c r="EI513" s="225"/>
      <c r="EJ513" s="225"/>
      <c r="EK513" s="225"/>
      <c r="EL513" s="226"/>
    </row>
    <row r="514" spans="1:142" ht="11.25" customHeight="1" x14ac:dyDescent="0.2">
      <c r="A514" s="73" t="s">
        <v>8</v>
      </c>
      <c r="B514" s="74"/>
      <c r="C514" s="75" t="s">
        <v>9</v>
      </c>
      <c r="D514" s="74"/>
      <c r="E514" s="76" t="s">
        <v>10</v>
      </c>
      <c r="F514" s="74"/>
      <c r="G514" s="77" t="s">
        <v>11</v>
      </c>
      <c r="I514" s="125" t="s">
        <v>47</v>
      </c>
      <c r="L514" s="245">
        <v>3</v>
      </c>
      <c r="M514" s="246"/>
      <c r="N514" s="246"/>
      <c r="O514" s="247"/>
      <c r="P514" s="245">
        <f>'Tabelle LF'!N14</f>
        <v>0</v>
      </c>
      <c r="Q514" s="246"/>
      <c r="R514" s="246"/>
      <c r="S514" s="247"/>
      <c r="T514" s="254" t="s">
        <v>312</v>
      </c>
      <c r="U514" s="255"/>
      <c r="V514" s="255"/>
      <c r="W514" s="256"/>
      <c r="X514" s="215">
        <f>'Tabelle LF'!V14:AC14</f>
        <v>0</v>
      </c>
      <c r="Y514" s="216"/>
      <c r="Z514" s="216"/>
      <c r="AA514" s="216"/>
      <c r="AB514" s="216"/>
      <c r="AC514" s="216"/>
      <c r="AD514" s="216"/>
      <c r="AE514" s="217"/>
      <c r="AF514" s="215">
        <f>'Tabelle LF'!AD14:AK14</f>
        <v>0</v>
      </c>
      <c r="AG514" s="216"/>
      <c r="AH514" s="216"/>
      <c r="AI514" s="216"/>
      <c r="AJ514" s="216"/>
      <c r="AK514" s="216"/>
      <c r="AL514" s="216"/>
      <c r="AM514" s="217"/>
      <c r="AN514" s="215">
        <f>'Tabelle LF'!AL14:AS14</f>
        <v>0</v>
      </c>
      <c r="AO514" s="216"/>
      <c r="AP514" s="216"/>
      <c r="AQ514" s="216"/>
      <c r="AR514" s="216"/>
      <c r="AS514" s="216"/>
      <c r="AT514" s="216"/>
      <c r="AU514" s="217"/>
      <c r="AV514" s="215">
        <f>'Tabelle LF'!AT14:BA14</f>
        <v>0</v>
      </c>
      <c r="AW514" s="216"/>
      <c r="AX514" s="216"/>
      <c r="AY514" s="216"/>
      <c r="AZ514" s="216"/>
      <c r="BA514" s="216"/>
      <c r="BB514" s="216"/>
      <c r="BC514" s="217"/>
      <c r="BD514" s="215">
        <f>'Tabelle LF'!BB14:BI14</f>
        <v>0</v>
      </c>
      <c r="BE514" s="216"/>
      <c r="BF514" s="216"/>
      <c r="BG514" s="216"/>
      <c r="BH514" s="216"/>
      <c r="BI514" s="216"/>
      <c r="BJ514" s="216"/>
      <c r="BK514" s="217"/>
      <c r="BL514" s="215">
        <f>'Tabelle LF'!BJ14:BQ14</f>
        <v>0</v>
      </c>
      <c r="BM514" s="216"/>
      <c r="BN514" s="216"/>
      <c r="BO514" s="216"/>
      <c r="BP514" s="216"/>
      <c r="BQ514" s="216"/>
      <c r="BR514" s="216"/>
      <c r="BS514" s="217"/>
      <c r="BT514" s="215">
        <f>'Tabelle LF'!BR14:BZ14</f>
        <v>0</v>
      </c>
      <c r="BU514" s="216"/>
      <c r="BV514" s="216"/>
      <c r="BW514" s="216"/>
      <c r="BX514" s="216"/>
      <c r="BY514" s="216"/>
      <c r="BZ514" s="216"/>
      <c r="CA514" s="216"/>
      <c r="CB514" s="217"/>
      <c r="CC514" s="218">
        <f>'Tabelle LF'!CA14</f>
        <v>0</v>
      </c>
      <c r="CD514" s="219"/>
      <c r="CE514" s="219"/>
      <c r="CF514" s="219"/>
      <c r="CG514" s="219"/>
      <c r="CH514" s="219"/>
      <c r="CI514" s="219"/>
      <c r="CJ514" s="219"/>
      <c r="CK514" s="220"/>
      <c r="CL514" s="218">
        <f>'Tabelle LF'!CJ14</f>
        <v>0</v>
      </c>
      <c r="CM514" s="219"/>
      <c r="CN514" s="219"/>
      <c r="CO514" s="219"/>
      <c r="CP514" s="220"/>
      <c r="CQ514" s="218">
        <f>'Tabelle LF'!CO14</f>
        <v>0</v>
      </c>
      <c r="CR514" s="219"/>
      <c r="CS514" s="219"/>
      <c r="CT514" s="219"/>
      <c r="CU514" s="220"/>
      <c r="CV514" s="218">
        <f>'Tabelle LF'!CT14</f>
        <v>0</v>
      </c>
      <c r="CW514" s="219"/>
      <c r="CX514" s="219"/>
      <c r="CY514" s="219"/>
      <c r="CZ514" s="220"/>
      <c r="DA514" s="236">
        <f>'Tabelle LF'!CY14</f>
        <v>0.83750000000000002</v>
      </c>
      <c r="DB514" s="237"/>
      <c r="DC514" s="237"/>
      <c r="DD514" s="237"/>
      <c r="DE514" s="237"/>
      <c r="DF514" s="237"/>
      <c r="DG514" s="238"/>
      <c r="DH514" s="218" t="e">
        <f>'Tabelle LF'!DF14</f>
        <v>#DIV/0!</v>
      </c>
      <c r="DI514" s="219"/>
      <c r="DJ514" s="219"/>
      <c r="DK514" s="219"/>
      <c r="DL514" s="219"/>
      <c r="DM514" s="219"/>
      <c r="DN514" s="219"/>
      <c r="DO514" s="219"/>
      <c r="DP514" s="220"/>
      <c r="DQ514" s="227" t="e">
        <f>'Tabelle LF'!DO14</f>
        <v>#DIV/0!</v>
      </c>
      <c r="DR514" s="228"/>
      <c r="DS514" s="228"/>
      <c r="DT514" s="228"/>
      <c r="DU514" s="228"/>
      <c r="DV514" s="228"/>
      <c r="DW514" s="229"/>
      <c r="DX514" s="218">
        <f>'Tabelle LF'!DV14</f>
        <v>0</v>
      </c>
      <c r="DY514" s="219"/>
      <c r="DZ514" s="219"/>
      <c r="EA514" s="219"/>
      <c r="EB514" s="220"/>
      <c r="EC514" s="218">
        <f>'Tabelle LF'!EA14</f>
        <v>0</v>
      </c>
      <c r="ED514" s="219"/>
      <c r="EE514" s="219"/>
      <c r="EF514" s="219"/>
      <c r="EG514" s="220"/>
      <c r="EH514" s="218">
        <f>'Tabelle LF'!EF14</f>
        <v>0</v>
      </c>
      <c r="EI514" s="219"/>
      <c r="EJ514" s="219"/>
      <c r="EK514" s="219"/>
      <c r="EL514" s="220"/>
    </row>
    <row r="515" spans="1:142" ht="11.25" customHeight="1" x14ac:dyDescent="0.2">
      <c r="A515" s="73" t="s">
        <v>8</v>
      </c>
      <c r="B515" s="74"/>
      <c r="C515" s="75" t="s">
        <v>9</v>
      </c>
      <c r="D515" s="74"/>
      <c r="E515" s="76" t="s">
        <v>10</v>
      </c>
      <c r="F515" s="74"/>
      <c r="G515" s="77" t="s">
        <v>11</v>
      </c>
      <c r="I515" s="125" t="s">
        <v>47</v>
      </c>
      <c r="L515" s="248"/>
      <c r="M515" s="249"/>
      <c r="N515" s="249"/>
      <c r="O515" s="250"/>
      <c r="P515" s="248"/>
      <c r="Q515" s="249"/>
      <c r="R515" s="249"/>
      <c r="S515" s="250"/>
      <c r="T515" s="254" t="s">
        <v>313</v>
      </c>
      <c r="U515" s="255"/>
      <c r="V515" s="255"/>
      <c r="W515" s="256"/>
      <c r="X515" s="215">
        <f>'Tabelle LF'!V15:AC15</f>
        <v>0</v>
      </c>
      <c r="Y515" s="216"/>
      <c r="Z515" s="216"/>
      <c r="AA515" s="216"/>
      <c r="AB515" s="216"/>
      <c r="AC515" s="216"/>
      <c r="AD515" s="216"/>
      <c r="AE515" s="217"/>
      <c r="AF515" s="215">
        <f>'Tabelle LF'!AD15:AK15</f>
        <v>0</v>
      </c>
      <c r="AG515" s="216"/>
      <c r="AH515" s="216"/>
      <c r="AI515" s="216"/>
      <c r="AJ515" s="216"/>
      <c r="AK515" s="216"/>
      <c r="AL515" s="216"/>
      <c r="AM515" s="217"/>
      <c r="AN515" s="215">
        <f>'Tabelle LF'!AL15:AS15</f>
        <v>0</v>
      </c>
      <c r="AO515" s="216"/>
      <c r="AP515" s="216"/>
      <c r="AQ515" s="216"/>
      <c r="AR515" s="216"/>
      <c r="AS515" s="216"/>
      <c r="AT515" s="216"/>
      <c r="AU515" s="217"/>
      <c r="AV515" s="215">
        <f>'Tabelle LF'!AT15:BA15</f>
        <v>0</v>
      </c>
      <c r="AW515" s="216"/>
      <c r="AX515" s="216"/>
      <c r="AY515" s="216"/>
      <c r="AZ515" s="216"/>
      <c r="BA515" s="216"/>
      <c r="BB515" s="216"/>
      <c r="BC515" s="217"/>
      <c r="BD515" s="215">
        <f>'Tabelle LF'!BB15:BI15</f>
        <v>0</v>
      </c>
      <c r="BE515" s="216"/>
      <c r="BF515" s="216"/>
      <c r="BG515" s="216"/>
      <c r="BH515" s="216"/>
      <c r="BI515" s="216"/>
      <c r="BJ515" s="216"/>
      <c r="BK515" s="217"/>
      <c r="BL515" s="215">
        <f>'Tabelle LF'!BJ15:BQ15</f>
        <v>0</v>
      </c>
      <c r="BM515" s="216"/>
      <c r="BN515" s="216"/>
      <c r="BO515" s="216"/>
      <c r="BP515" s="216"/>
      <c r="BQ515" s="216"/>
      <c r="BR515" s="216"/>
      <c r="BS515" s="217"/>
      <c r="BT515" s="215">
        <f>'Tabelle LF'!BR15:BZ15</f>
        <v>0</v>
      </c>
      <c r="BU515" s="216"/>
      <c r="BV515" s="216"/>
      <c r="BW515" s="216"/>
      <c r="BX515" s="216"/>
      <c r="BY515" s="216"/>
      <c r="BZ515" s="216"/>
      <c r="CA515" s="216"/>
      <c r="CB515" s="217"/>
      <c r="CC515" s="221"/>
      <c r="CD515" s="222"/>
      <c r="CE515" s="222"/>
      <c r="CF515" s="222"/>
      <c r="CG515" s="222"/>
      <c r="CH515" s="222"/>
      <c r="CI515" s="222"/>
      <c r="CJ515" s="222"/>
      <c r="CK515" s="223"/>
      <c r="CL515" s="221"/>
      <c r="CM515" s="222"/>
      <c r="CN515" s="222"/>
      <c r="CO515" s="222"/>
      <c r="CP515" s="223"/>
      <c r="CQ515" s="221"/>
      <c r="CR515" s="222"/>
      <c r="CS515" s="222"/>
      <c r="CT515" s="222"/>
      <c r="CU515" s="223"/>
      <c r="CV515" s="221"/>
      <c r="CW515" s="222"/>
      <c r="CX515" s="222"/>
      <c r="CY515" s="222"/>
      <c r="CZ515" s="223"/>
      <c r="DA515" s="239"/>
      <c r="DB515" s="240"/>
      <c r="DC515" s="240"/>
      <c r="DD515" s="240"/>
      <c r="DE515" s="240"/>
      <c r="DF515" s="240"/>
      <c r="DG515" s="241"/>
      <c r="DH515" s="221"/>
      <c r="DI515" s="222"/>
      <c r="DJ515" s="222"/>
      <c r="DK515" s="222"/>
      <c r="DL515" s="222"/>
      <c r="DM515" s="222"/>
      <c r="DN515" s="222"/>
      <c r="DO515" s="222"/>
      <c r="DP515" s="223"/>
      <c r="DQ515" s="230"/>
      <c r="DR515" s="231"/>
      <c r="DS515" s="231"/>
      <c r="DT515" s="231"/>
      <c r="DU515" s="231"/>
      <c r="DV515" s="231"/>
      <c r="DW515" s="232"/>
      <c r="DX515" s="221"/>
      <c r="DY515" s="222"/>
      <c r="DZ515" s="222"/>
      <c r="EA515" s="222"/>
      <c r="EB515" s="223"/>
      <c r="EC515" s="221"/>
      <c r="ED515" s="222"/>
      <c r="EE515" s="222"/>
      <c r="EF515" s="222"/>
      <c r="EG515" s="223"/>
      <c r="EH515" s="221"/>
      <c r="EI515" s="222"/>
      <c r="EJ515" s="222"/>
      <c r="EK515" s="222"/>
      <c r="EL515" s="223"/>
    </row>
    <row r="516" spans="1:142" ht="11.25" customHeight="1" x14ac:dyDescent="0.2">
      <c r="A516" s="73" t="s">
        <v>8</v>
      </c>
      <c r="B516" s="74"/>
      <c r="C516" s="75" t="s">
        <v>9</v>
      </c>
      <c r="D516" s="74"/>
      <c r="E516" s="76" t="s">
        <v>10</v>
      </c>
      <c r="F516" s="74"/>
      <c r="G516" s="77" t="s">
        <v>11</v>
      </c>
      <c r="I516" s="125" t="s">
        <v>47</v>
      </c>
      <c r="L516" s="251"/>
      <c r="M516" s="252"/>
      <c r="N516" s="252"/>
      <c r="O516" s="253"/>
      <c r="P516" s="251"/>
      <c r="Q516" s="252"/>
      <c r="R516" s="252"/>
      <c r="S516" s="253"/>
      <c r="T516" s="254" t="s">
        <v>314</v>
      </c>
      <c r="U516" s="255"/>
      <c r="V516" s="255"/>
      <c r="W516" s="256"/>
      <c r="X516" s="215">
        <f>'Tabelle LF'!V16:AC16</f>
        <v>0</v>
      </c>
      <c r="Y516" s="216"/>
      <c r="Z516" s="216"/>
      <c r="AA516" s="216"/>
      <c r="AB516" s="216"/>
      <c r="AC516" s="216"/>
      <c r="AD516" s="216"/>
      <c r="AE516" s="217"/>
      <c r="AF516" s="215">
        <f>'Tabelle LF'!AD16:AK16</f>
        <v>0</v>
      </c>
      <c r="AG516" s="216"/>
      <c r="AH516" s="216"/>
      <c r="AI516" s="216"/>
      <c r="AJ516" s="216"/>
      <c r="AK516" s="216"/>
      <c r="AL516" s="216"/>
      <c r="AM516" s="217"/>
      <c r="AN516" s="215">
        <f>'Tabelle LF'!AL16:AS16</f>
        <v>0</v>
      </c>
      <c r="AO516" s="216"/>
      <c r="AP516" s="216"/>
      <c r="AQ516" s="216"/>
      <c r="AR516" s="216"/>
      <c r="AS516" s="216"/>
      <c r="AT516" s="216"/>
      <c r="AU516" s="217"/>
      <c r="AV516" s="215">
        <f>'Tabelle LF'!AT16:BA16</f>
        <v>0</v>
      </c>
      <c r="AW516" s="216"/>
      <c r="AX516" s="216"/>
      <c r="AY516" s="216"/>
      <c r="AZ516" s="216"/>
      <c r="BA516" s="216"/>
      <c r="BB516" s="216"/>
      <c r="BC516" s="217"/>
      <c r="BD516" s="215">
        <f>'Tabelle LF'!BB16:BI16</f>
        <v>0</v>
      </c>
      <c r="BE516" s="216"/>
      <c r="BF516" s="216"/>
      <c r="BG516" s="216"/>
      <c r="BH516" s="216"/>
      <c r="BI516" s="216"/>
      <c r="BJ516" s="216"/>
      <c r="BK516" s="217"/>
      <c r="BL516" s="215">
        <f>'Tabelle LF'!BJ16:BQ16</f>
        <v>0</v>
      </c>
      <c r="BM516" s="216"/>
      <c r="BN516" s="216"/>
      <c r="BO516" s="216"/>
      <c r="BP516" s="216"/>
      <c r="BQ516" s="216"/>
      <c r="BR516" s="216"/>
      <c r="BS516" s="217"/>
      <c r="BT516" s="215">
        <f>'Tabelle LF'!BR16:BZ16</f>
        <v>0</v>
      </c>
      <c r="BU516" s="216"/>
      <c r="BV516" s="216"/>
      <c r="BW516" s="216"/>
      <c r="BX516" s="216"/>
      <c r="BY516" s="216"/>
      <c r="BZ516" s="216"/>
      <c r="CA516" s="216"/>
      <c r="CB516" s="217"/>
      <c r="CC516" s="224"/>
      <c r="CD516" s="225"/>
      <c r="CE516" s="225"/>
      <c r="CF516" s="225"/>
      <c r="CG516" s="225"/>
      <c r="CH516" s="225"/>
      <c r="CI516" s="225"/>
      <c r="CJ516" s="225"/>
      <c r="CK516" s="226"/>
      <c r="CL516" s="224"/>
      <c r="CM516" s="225"/>
      <c r="CN516" s="225"/>
      <c r="CO516" s="225"/>
      <c r="CP516" s="226"/>
      <c r="CQ516" s="224"/>
      <c r="CR516" s="225"/>
      <c r="CS516" s="225"/>
      <c r="CT516" s="225"/>
      <c r="CU516" s="226"/>
      <c r="CV516" s="224"/>
      <c r="CW516" s="225"/>
      <c r="CX516" s="225"/>
      <c r="CY516" s="225"/>
      <c r="CZ516" s="226"/>
      <c r="DA516" s="242"/>
      <c r="DB516" s="243"/>
      <c r="DC516" s="243"/>
      <c r="DD516" s="243"/>
      <c r="DE516" s="243"/>
      <c r="DF516" s="243"/>
      <c r="DG516" s="244"/>
      <c r="DH516" s="224"/>
      <c r="DI516" s="225"/>
      <c r="DJ516" s="225"/>
      <c r="DK516" s="225"/>
      <c r="DL516" s="225"/>
      <c r="DM516" s="225"/>
      <c r="DN516" s="225"/>
      <c r="DO516" s="225"/>
      <c r="DP516" s="226"/>
      <c r="DQ516" s="233"/>
      <c r="DR516" s="234"/>
      <c r="DS516" s="234"/>
      <c r="DT516" s="234"/>
      <c r="DU516" s="234"/>
      <c r="DV516" s="234"/>
      <c r="DW516" s="235"/>
      <c r="DX516" s="224"/>
      <c r="DY516" s="225"/>
      <c r="DZ516" s="225"/>
      <c r="EA516" s="225"/>
      <c r="EB516" s="226"/>
      <c r="EC516" s="224"/>
      <c r="ED516" s="225"/>
      <c r="EE516" s="225"/>
      <c r="EF516" s="225"/>
      <c r="EG516" s="226"/>
      <c r="EH516" s="224"/>
      <c r="EI516" s="225"/>
      <c r="EJ516" s="225"/>
      <c r="EK516" s="225"/>
      <c r="EL516" s="226"/>
    </row>
    <row r="517" spans="1:142" ht="11.25" customHeight="1" x14ac:dyDescent="0.2">
      <c r="A517" s="73" t="s">
        <v>8</v>
      </c>
      <c r="B517" s="74"/>
      <c r="C517" s="75" t="s">
        <v>9</v>
      </c>
      <c r="D517" s="74"/>
      <c r="E517" s="76" t="s">
        <v>10</v>
      </c>
      <c r="F517" s="74"/>
      <c r="G517" s="77" t="s">
        <v>11</v>
      </c>
      <c r="I517" s="125" t="s">
        <v>47</v>
      </c>
      <c r="L517" s="245">
        <v>4</v>
      </c>
      <c r="M517" s="246"/>
      <c r="N517" s="246"/>
      <c r="O517" s="247"/>
      <c r="P517" s="245">
        <f>'Tabelle LF'!N17</f>
        <v>0</v>
      </c>
      <c r="Q517" s="246"/>
      <c r="R517" s="246"/>
      <c r="S517" s="247"/>
      <c r="T517" s="254" t="s">
        <v>312</v>
      </c>
      <c r="U517" s="255"/>
      <c r="V517" s="255"/>
      <c r="W517" s="256"/>
      <c r="X517" s="215">
        <f>'Tabelle LF'!V17:AC17</f>
        <v>0</v>
      </c>
      <c r="Y517" s="216"/>
      <c r="Z517" s="216"/>
      <c r="AA517" s="216"/>
      <c r="AB517" s="216"/>
      <c r="AC517" s="216"/>
      <c r="AD517" s="216"/>
      <c r="AE517" s="217"/>
      <c r="AF517" s="215">
        <f>'Tabelle LF'!AD17:AK17</f>
        <v>0</v>
      </c>
      <c r="AG517" s="216"/>
      <c r="AH517" s="216"/>
      <c r="AI517" s="216"/>
      <c r="AJ517" s="216"/>
      <c r="AK517" s="216"/>
      <c r="AL517" s="216"/>
      <c r="AM517" s="217"/>
      <c r="AN517" s="215">
        <f>'Tabelle LF'!AL17:AS17</f>
        <v>0</v>
      </c>
      <c r="AO517" s="216"/>
      <c r="AP517" s="216"/>
      <c r="AQ517" s="216"/>
      <c r="AR517" s="216"/>
      <c r="AS517" s="216"/>
      <c r="AT517" s="216"/>
      <c r="AU517" s="217"/>
      <c r="AV517" s="215">
        <f>'Tabelle LF'!AT17:BA17</f>
        <v>0</v>
      </c>
      <c r="AW517" s="216"/>
      <c r="AX517" s="216"/>
      <c r="AY517" s="216"/>
      <c r="AZ517" s="216"/>
      <c r="BA517" s="216"/>
      <c r="BB517" s="216"/>
      <c r="BC517" s="217"/>
      <c r="BD517" s="215">
        <f>'Tabelle LF'!BB17:BI17</f>
        <v>0</v>
      </c>
      <c r="BE517" s="216"/>
      <c r="BF517" s="216"/>
      <c r="BG517" s="216"/>
      <c r="BH517" s="216"/>
      <c r="BI517" s="216"/>
      <c r="BJ517" s="216"/>
      <c r="BK517" s="217"/>
      <c r="BL517" s="215">
        <f>'Tabelle LF'!BJ17:BQ17</f>
        <v>0</v>
      </c>
      <c r="BM517" s="216"/>
      <c r="BN517" s="216"/>
      <c r="BO517" s="216"/>
      <c r="BP517" s="216"/>
      <c r="BQ517" s="216"/>
      <c r="BR517" s="216"/>
      <c r="BS517" s="217"/>
      <c r="BT517" s="215">
        <f>'Tabelle LF'!BR17:BZ17</f>
        <v>0</v>
      </c>
      <c r="BU517" s="216"/>
      <c r="BV517" s="216"/>
      <c r="BW517" s="216"/>
      <c r="BX517" s="216"/>
      <c r="BY517" s="216"/>
      <c r="BZ517" s="216"/>
      <c r="CA517" s="216"/>
      <c r="CB517" s="217"/>
      <c r="CC517" s="218">
        <f>'Tabelle LF'!CA17</f>
        <v>0</v>
      </c>
      <c r="CD517" s="219"/>
      <c r="CE517" s="219"/>
      <c r="CF517" s="219"/>
      <c r="CG517" s="219"/>
      <c r="CH517" s="219"/>
      <c r="CI517" s="219"/>
      <c r="CJ517" s="219"/>
      <c r="CK517" s="220"/>
      <c r="CL517" s="218">
        <f>'Tabelle LF'!CJ17</f>
        <v>0</v>
      </c>
      <c r="CM517" s="219"/>
      <c r="CN517" s="219"/>
      <c r="CO517" s="219"/>
      <c r="CP517" s="220"/>
      <c r="CQ517" s="218">
        <f>'Tabelle LF'!CO17</f>
        <v>0</v>
      </c>
      <c r="CR517" s="219"/>
      <c r="CS517" s="219"/>
      <c r="CT517" s="219"/>
      <c r="CU517" s="220"/>
      <c r="CV517" s="218">
        <f>'Tabelle LF'!CT17</f>
        <v>0</v>
      </c>
      <c r="CW517" s="219"/>
      <c r="CX517" s="219"/>
      <c r="CY517" s="219"/>
      <c r="CZ517" s="220"/>
      <c r="DA517" s="236">
        <f>'Tabelle LF'!CY17</f>
        <v>0.83750000000000002</v>
      </c>
      <c r="DB517" s="237"/>
      <c r="DC517" s="237"/>
      <c r="DD517" s="237"/>
      <c r="DE517" s="237"/>
      <c r="DF517" s="237"/>
      <c r="DG517" s="238"/>
      <c r="DH517" s="218" t="e">
        <f>'Tabelle LF'!DF17</f>
        <v>#DIV/0!</v>
      </c>
      <c r="DI517" s="219"/>
      <c r="DJ517" s="219"/>
      <c r="DK517" s="219"/>
      <c r="DL517" s="219"/>
      <c r="DM517" s="219"/>
      <c r="DN517" s="219"/>
      <c r="DO517" s="219"/>
      <c r="DP517" s="220"/>
      <c r="DQ517" s="227" t="e">
        <f>'Tabelle LF'!DO17</f>
        <v>#DIV/0!</v>
      </c>
      <c r="DR517" s="228"/>
      <c r="DS517" s="228"/>
      <c r="DT517" s="228"/>
      <c r="DU517" s="228"/>
      <c r="DV517" s="228"/>
      <c r="DW517" s="229"/>
      <c r="DX517" s="218">
        <f>'Tabelle LF'!DV17</f>
        <v>0</v>
      </c>
      <c r="DY517" s="219"/>
      <c r="DZ517" s="219"/>
      <c r="EA517" s="219"/>
      <c r="EB517" s="220"/>
      <c r="EC517" s="218">
        <f>'Tabelle LF'!EA17</f>
        <v>0</v>
      </c>
      <c r="ED517" s="219"/>
      <c r="EE517" s="219"/>
      <c r="EF517" s="219"/>
      <c r="EG517" s="220"/>
      <c r="EH517" s="218">
        <f>'Tabelle LF'!EF17</f>
        <v>0</v>
      </c>
      <c r="EI517" s="219"/>
      <c r="EJ517" s="219"/>
      <c r="EK517" s="219"/>
      <c r="EL517" s="220"/>
    </row>
    <row r="518" spans="1:142" ht="11.25" customHeight="1" x14ac:dyDescent="0.2">
      <c r="A518" s="73" t="s">
        <v>8</v>
      </c>
      <c r="B518" s="74"/>
      <c r="C518" s="75" t="s">
        <v>9</v>
      </c>
      <c r="D518" s="74"/>
      <c r="E518" s="76" t="s">
        <v>10</v>
      </c>
      <c r="F518" s="74"/>
      <c r="G518" s="77" t="s">
        <v>11</v>
      </c>
      <c r="I518" s="125" t="s">
        <v>47</v>
      </c>
      <c r="L518" s="248"/>
      <c r="M518" s="249"/>
      <c r="N518" s="249"/>
      <c r="O518" s="250"/>
      <c r="P518" s="248"/>
      <c r="Q518" s="249"/>
      <c r="R518" s="249"/>
      <c r="S518" s="250"/>
      <c r="T518" s="254" t="s">
        <v>313</v>
      </c>
      <c r="U518" s="255"/>
      <c r="V518" s="255"/>
      <c r="W518" s="256"/>
      <c r="X518" s="215">
        <f>'Tabelle LF'!V18:AC18</f>
        <v>0</v>
      </c>
      <c r="Y518" s="216"/>
      <c r="Z518" s="216"/>
      <c r="AA518" s="216"/>
      <c r="AB518" s="216"/>
      <c r="AC518" s="216"/>
      <c r="AD518" s="216"/>
      <c r="AE518" s="217"/>
      <c r="AF518" s="215">
        <f>'Tabelle LF'!AD18:AK18</f>
        <v>0</v>
      </c>
      <c r="AG518" s="216"/>
      <c r="AH518" s="216"/>
      <c r="AI518" s="216"/>
      <c r="AJ518" s="216"/>
      <c r="AK518" s="216"/>
      <c r="AL518" s="216"/>
      <c r="AM518" s="217"/>
      <c r="AN518" s="215">
        <f>'Tabelle LF'!AL18:AS18</f>
        <v>0</v>
      </c>
      <c r="AO518" s="216"/>
      <c r="AP518" s="216"/>
      <c r="AQ518" s="216"/>
      <c r="AR518" s="216"/>
      <c r="AS518" s="216"/>
      <c r="AT518" s="216"/>
      <c r="AU518" s="217"/>
      <c r="AV518" s="215">
        <f>'Tabelle LF'!AT18:BA18</f>
        <v>0</v>
      </c>
      <c r="AW518" s="216"/>
      <c r="AX518" s="216"/>
      <c r="AY518" s="216"/>
      <c r="AZ518" s="216"/>
      <c r="BA518" s="216"/>
      <c r="BB518" s="216"/>
      <c r="BC518" s="217"/>
      <c r="BD518" s="215">
        <f>'Tabelle LF'!BB18:BI18</f>
        <v>0</v>
      </c>
      <c r="BE518" s="216"/>
      <c r="BF518" s="216"/>
      <c r="BG518" s="216"/>
      <c r="BH518" s="216"/>
      <c r="BI518" s="216"/>
      <c r="BJ518" s="216"/>
      <c r="BK518" s="217"/>
      <c r="BL518" s="215">
        <f>'Tabelle LF'!BJ18:BQ18</f>
        <v>0</v>
      </c>
      <c r="BM518" s="216"/>
      <c r="BN518" s="216"/>
      <c r="BO518" s="216"/>
      <c r="BP518" s="216"/>
      <c r="BQ518" s="216"/>
      <c r="BR518" s="216"/>
      <c r="BS518" s="217"/>
      <c r="BT518" s="215">
        <f>'Tabelle LF'!BR18:BZ18</f>
        <v>0</v>
      </c>
      <c r="BU518" s="216"/>
      <c r="BV518" s="216"/>
      <c r="BW518" s="216"/>
      <c r="BX518" s="216"/>
      <c r="BY518" s="216"/>
      <c r="BZ518" s="216"/>
      <c r="CA518" s="216"/>
      <c r="CB518" s="217"/>
      <c r="CC518" s="221"/>
      <c r="CD518" s="222"/>
      <c r="CE518" s="222"/>
      <c r="CF518" s="222"/>
      <c r="CG518" s="222"/>
      <c r="CH518" s="222"/>
      <c r="CI518" s="222"/>
      <c r="CJ518" s="222"/>
      <c r="CK518" s="223"/>
      <c r="CL518" s="221"/>
      <c r="CM518" s="222"/>
      <c r="CN518" s="222"/>
      <c r="CO518" s="222"/>
      <c r="CP518" s="223"/>
      <c r="CQ518" s="221"/>
      <c r="CR518" s="222"/>
      <c r="CS518" s="222"/>
      <c r="CT518" s="222"/>
      <c r="CU518" s="223"/>
      <c r="CV518" s="221"/>
      <c r="CW518" s="222"/>
      <c r="CX518" s="222"/>
      <c r="CY518" s="222"/>
      <c r="CZ518" s="223"/>
      <c r="DA518" s="239"/>
      <c r="DB518" s="240"/>
      <c r="DC518" s="240"/>
      <c r="DD518" s="240"/>
      <c r="DE518" s="240"/>
      <c r="DF518" s="240"/>
      <c r="DG518" s="241"/>
      <c r="DH518" s="221"/>
      <c r="DI518" s="222"/>
      <c r="DJ518" s="222"/>
      <c r="DK518" s="222"/>
      <c r="DL518" s="222"/>
      <c r="DM518" s="222"/>
      <c r="DN518" s="222"/>
      <c r="DO518" s="222"/>
      <c r="DP518" s="223"/>
      <c r="DQ518" s="230"/>
      <c r="DR518" s="231"/>
      <c r="DS518" s="231"/>
      <c r="DT518" s="231"/>
      <c r="DU518" s="231"/>
      <c r="DV518" s="231"/>
      <c r="DW518" s="232"/>
      <c r="DX518" s="221"/>
      <c r="DY518" s="222"/>
      <c r="DZ518" s="222"/>
      <c r="EA518" s="222"/>
      <c r="EB518" s="223"/>
      <c r="EC518" s="221"/>
      <c r="ED518" s="222"/>
      <c r="EE518" s="222"/>
      <c r="EF518" s="222"/>
      <c r="EG518" s="223"/>
      <c r="EH518" s="221"/>
      <c r="EI518" s="222"/>
      <c r="EJ518" s="222"/>
      <c r="EK518" s="222"/>
      <c r="EL518" s="223"/>
    </row>
    <row r="519" spans="1:142" ht="11.25" customHeight="1" x14ac:dyDescent="0.2">
      <c r="A519" s="73" t="s">
        <v>8</v>
      </c>
      <c r="B519" s="74"/>
      <c r="C519" s="75" t="s">
        <v>9</v>
      </c>
      <c r="D519" s="74"/>
      <c r="E519" s="76" t="s">
        <v>10</v>
      </c>
      <c r="F519" s="74"/>
      <c r="G519" s="77" t="s">
        <v>11</v>
      </c>
      <c r="I519" s="125" t="s">
        <v>47</v>
      </c>
      <c r="L519" s="251"/>
      <c r="M519" s="252"/>
      <c r="N519" s="252"/>
      <c r="O519" s="253"/>
      <c r="P519" s="251"/>
      <c r="Q519" s="252"/>
      <c r="R519" s="252"/>
      <c r="S519" s="253"/>
      <c r="T519" s="254" t="s">
        <v>314</v>
      </c>
      <c r="U519" s="255"/>
      <c r="V519" s="255"/>
      <c r="W519" s="256"/>
      <c r="X519" s="215">
        <f>'Tabelle LF'!V19:AC19</f>
        <v>0</v>
      </c>
      <c r="Y519" s="216"/>
      <c r="Z519" s="216"/>
      <c r="AA519" s="216"/>
      <c r="AB519" s="216"/>
      <c r="AC519" s="216"/>
      <c r="AD519" s="216"/>
      <c r="AE519" s="217"/>
      <c r="AF519" s="215">
        <f>'Tabelle LF'!AD19:AK19</f>
        <v>0</v>
      </c>
      <c r="AG519" s="216"/>
      <c r="AH519" s="216"/>
      <c r="AI519" s="216"/>
      <c r="AJ519" s="216"/>
      <c r="AK519" s="216"/>
      <c r="AL519" s="216"/>
      <c r="AM519" s="217"/>
      <c r="AN519" s="215">
        <f>'Tabelle LF'!AL19:AS19</f>
        <v>0</v>
      </c>
      <c r="AO519" s="216"/>
      <c r="AP519" s="216"/>
      <c r="AQ519" s="216"/>
      <c r="AR519" s="216"/>
      <c r="AS519" s="216"/>
      <c r="AT519" s="216"/>
      <c r="AU519" s="217"/>
      <c r="AV519" s="215">
        <f>'Tabelle LF'!AT19:BA19</f>
        <v>0</v>
      </c>
      <c r="AW519" s="216"/>
      <c r="AX519" s="216"/>
      <c r="AY519" s="216"/>
      <c r="AZ519" s="216"/>
      <c r="BA519" s="216"/>
      <c r="BB519" s="216"/>
      <c r="BC519" s="217"/>
      <c r="BD519" s="215">
        <f>'Tabelle LF'!BB19:BI19</f>
        <v>0</v>
      </c>
      <c r="BE519" s="216"/>
      <c r="BF519" s="216"/>
      <c r="BG519" s="216"/>
      <c r="BH519" s="216"/>
      <c r="BI519" s="216"/>
      <c r="BJ519" s="216"/>
      <c r="BK519" s="217"/>
      <c r="BL519" s="215">
        <f>'Tabelle LF'!BJ19:BQ19</f>
        <v>0</v>
      </c>
      <c r="BM519" s="216"/>
      <c r="BN519" s="216"/>
      <c r="BO519" s="216"/>
      <c r="BP519" s="216"/>
      <c r="BQ519" s="216"/>
      <c r="BR519" s="216"/>
      <c r="BS519" s="217"/>
      <c r="BT519" s="215">
        <f>'Tabelle LF'!BR19:BZ19</f>
        <v>0</v>
      </c>
      <c r="BU519" s="216"/>
      <c r="BV519" s="216"/>
      <c r="BW519" s="216"/>
      <c r="BX519" s="216"/>
      <c r="BY519" s="216"/>
      <c r="BZ519" s="216"/>
      <c r="CA519" s="216"/>
      <c r="CB519" s="217"/>
      <c r="CC519" s="224"/>
      <c r="CD519" s="225"/>
      <c r="CE519" s="225"/>
      <c r="CF519" s="225"/>
      <c r="CG519" s="225"/>
      <c r="CH519" s="225"/>
      <c r="CI519" s="225"/>
      <c r="CJ519" s="225"/>
      <c r="CK519" s="226"/>
      <c r="CL519" s="224"/>
      <c r="CM519" s="225"/>
      <c r="CN519" s="225"/>
      <c r="CO519" s="225"/>
      <c r="CP519" s="226"/>
      <c r="CQ519" s="224"/>
      <c r="CR519" s="225"/>
      <c r="CS519" s="225"/>
      <c r="CT519" s="225"/>
      <c r="CU519" s="226"/>
      <c r="CV519" s="224"/>
      <c r="CW519" s="225"/>
      <c r="CX519" s="225"/>
      <c r="CY519" s="225"/>
      <c r="CZ519" s="226"/>
      <c r="DA519" s="242"/>
      <c r="DB519" s="243"/>
      <c r="DC519" s="243"/>
      <c r="DD519" s="243"/>
      <c r="DE519" s="243"/>
      <c r="DF519" s="243"/>
      <c r="DG519" s="244"/>
      <c r="DH519" s="224"/>
      <c r="DI519" s="225"/>
      <c r="DJ519" s="225"/>
      <c r="DK519" s="225"/>
      <c r="DL519" s="225"/>
      <c r="DM519" s="225"/>
      <c r="DN519" s="225"/>
      <c r="DO519" s="225"/>
      <c r="DP519" s="226"/>
      <c r="DQ519" s="233"/>
      <c r="DR519" s="234"/>
      <c r="DS519" s="234"/>
      <c r="DT519" s="234"/>
      <c r="DU519" s="234"/>
      <c r="DV519" s="234"/>
      <c r="DW519" s="235"/>
      <c r="DX519" s="224"/>
      <c r="DY519" s="225"/>
      <c r="DZ519" s="225"/>
      <c r="EA519" s="225"/>
      <c r="EB519" s="226"/>
      <c r="EC519" s="224"/>
      <c r="ED519" s="225"/>
      <c r="EE519" s="225"/>
      <c r="EF519" s="225"/>
      <c r="EG519" s="226"/>
      <c r="EH519" s="224"/>
      <c r="EI519" s="225"/>
      <c r="EJ519" s="225"/>
      <c r="EK519" s="225"/>
      <c r="EL519" s="226"/>
    </row>
    <row r="520" spans="1:142" ht="11.25" customHeight="1" x14ac:dyDescent="0.2">
      <c r="A520" s="73" t="s">
        <v>8</v>
      </c>
      <c r="B520" s="74"/>
      <c r="C520" s="75" t="s">
        <v>9</v>
      </c>
      <c r="D520" s="74"/>
      <c r="E520" s="76" t="s">
        <v>10</v>
      </c>
      <c r="F520" s="74"/>
      <c r="G520" s="77" t="s">
        <v>11</v>
      </c>
      <c r="I520" s="125" t="s">
        <v>47</v>
      </c>
      <c r="L520" s="245">
        <v>5</v>
      </c>
      <c r="M520" s="246"/>
      <c r="N520" s="246"/>
      <c r="O520" s="247"/>
      <c r="P520" s="245">
        <f>'Tabelle LF'!N20</f>
        <v>0</v>
      </c>
      <c r="Q520" s="246"/>
      <c r="R520" s="246"/>
      <c r="S520" s="247"/>
      <c r="T520" s="254" t="s">
        <v>312</v>
      </c>
      <c r="U520" s="255"/>
      <c r="V520" s="255"/>
      <c r="W520" s="256"/>
      <c r="X520" s="215">
        <f>'Tabelle LF'!V20:AC20</f>
        <v>0</v>
      </c>
      <c r="Y520" s="216"/>
      <c r="Z520" s="216"/>
      <c r="AA520" s="216"/>
      <c r="AB520" s="216"/>
      <c r="AC520" s="216"/>
      <c r="AD520" s="216"/>
      <c r="AE520" s="217"/>
      <c r="AF520" s="215">
        <f>'Tabelle LF'!AD20:AK20</f>
        <v>0</v>
      </c>
      <c r="AG520" s="216"/>
      <c r="AH520" s="216"/>
      <c r="AI520" s="216"/>
      <c r="AJ520" s="216"/>
      <c r="AK520" s="216"/>
      <c r="AL520" s="216"/>
      <c r="AM520" s="217"/>
      <c r="AN520" s="215">
        <f>'Tabelle LF'!AL20:AS20</f>
        <v>0</v>
      </c>
      <c r="AO520" s="216"/>
      <c r="AP520" s="216"/>
      <c r="AQ520" s="216"/>
      <c r="AR520" s="216"/>
      <c r="AS520" s="216"/>
      <c r="AT520" s="216"/>
      <c r="AU520" s="217"/>
      <c r="AV520" s="215">
        <f>'Tabelle LF'!AT20:BA20</f>
        <v>0</v>
      </c>
      <c r="AW520" s="216"/>
      <c r="AX520" s="216"/>
      <c r="AY520" s="216"/>
      <c r="AZ520" s="216"/>
      <c r="BA520" s="216"/>
      <c r="BB520" s="216"/>
      <c r="BC520" s="217"/>
      <c r="BD520" s="215">
        <f>'Tabelle LF'!BB20:BI20</f>
        <v>0</v>
      </c>
      <c r="BE520" s="216"/>
      <c r="BF520" s="216"/>
      <c r="BG520" s="216"/>
      <c r="BH520" s="216"/>
      <c r="BI520" s="216"/>
      <c r="BJ520" s="216"/>
      <c r="BK520" s="217"/>
      <c r="BL520" s="215">
        <f>'Tabelle LF'!BJ20:BQ20</f>
        <v>0</v>
      </c>
      <c r="BM520" s="216"/>
      <c r="BN520" s="216"/>
      <c r="BO520" s="216"/>
      <c r="BP520" s="216"/>
      <c r="BQ520" s="216"/>
      <c r="BR520" s="216"/>
      <c r="BS520" s="217"/>
      <c r="BT520" s="215">
        <f>'Tabelle LF'!BR20:BZ20</f>
        <v>0</v>
      </c>
      <c r="BU520" s="216"/>
      <c r="BV520" s="216"/>
      <c r="BW520" s="216"/>
      <c r="BX520" s="216"/>
      <c r="BY520" s="216"/>
      <c r="BZ520" s="216"/>
      <c r="CA520" s="216"/>
      <c r="CB520" s="217"/>
      <c r="CC520" s="218">
        <f>'Tabelle LF'!CA20</f>
        <v>0</v>
      </c>
      <c r="CD520" s="219"/>
      <c r="CE520" s="219"/>
      <c r="CF520" s="219"/>
      <c r="CG520" s="219"/>
      <c r="CH520" s="219"/>
      <c r="CI520" s="219"/>
      <c r="CJ520" s="219"/>
      <c r="CK520" s="220"/>
      <c r="CL520" s="218">
        <f>'Tabelle LF'!CJ20</f>
        <v>0</v>
      </c>
      <c r="CM520" s="219"/>
      <c r="CN520" s="219"/>
      <c r="CO520" s="219"/>
      <c r="CP520" s="220"/>
      <c r="CQ520" s="218">
        <f>'Tabelle LF'!CO20</f>
        <v>0</v>
      </c>
      <c r="CR520" s="219"/>
      <c r="CS520" s="219"/>
      <c r="CT520" s="219"/>
      <c r="CU520" s="220"/>
      <c r="CV520" s="218">
        <f>'Tabelle LF'!CT20</f>
        <v>0</v>
      </c>
      <c r="CW520" s="219"/>
      <c r="CX520" s="219"/>
      <c r="CY520" s="219"/>
      <c r="CZ520" s="220"/>
      <c r="DA520" s="236">
        <f>'Tabelle LF'!CY20</f>
        <v>0.83750000000000002</v>
      </c>
      <c r="DB520" s="237"/>
      <c r="DC520" s="237"/>
      <c r="DD520" s="237"/>
      <c r="DE520" s="237"/>
      <c r="DF520" s="237"/>
      <c r="DG520" s="238"/>
      <c r="DH520" s="218" t="e">
        <f>'Tabelle LF'!DF20</f>
        <v>#DIV/0!</v>
      </c>
      <c r="DI520" s="219"/>
      <c r="DJ520" s="219"/>
      <c r="DK520" s="219"/>
      <c r="DL520" s="219"/>
      <c r="DM520" s="219"/>
      <c r="DN520" s="219"/>
      <c r="DO520" s="219"/>
      <c r="DP520" s="220"/>
      <c r="DQ520" s="227" t="e">
        <f>'Tabelle LF'!DO20</f>
        <v>#DIV/0!</v>
      </c>
      <c r="DR520" s="228"/>
      <c r="DS520" s="228"/>
      <c r="DT520" s="228"/>
      <c r="DU520" s="228"/>
      <c r="DV520" s="228"/>
      <c r="DW520" s="229"/>
      <c r="DX520" s="218">
        <f>'Tabelle LF'!DV20</f>
        <v>0</v>
      </c>
      <c r="DY520" s="219"/>
      <c r="DZ520" s="219"/>
      <c r="EA520" s="219"/>
      <c r="EB520" s="220"/>
      <c r="EC520" s="218">
        <f>'Tabelle LF'!EA20</f>
        <v>0</v>
      </c>
      <c r="ED520" s="219"/>
      <c r="EE520" s="219"/>
      <c r="EF520" s="219"/>
      <c r="EG520" s="220"/>
      <c r="EH520" s="218">
        <f>'Tabelle LF'!EF20</f>
        <v>0</v>
      </c>
      <c r="EI520" s="219"/>
      <c r="EJ520" s="219"/>
      <c r="EK520" s="219"/>
      <c r="EL520" s="220"/>
    </row>
    <row r="521" spans="1:142" ht="11.25" customHeight="1" x14ac:dyDescent="0.2">
      <c r="A521" s="73" t="s">
        <v>8</v>
      </c>
      <c r="B521" s="74"/>
      <c r="C521" s="75" t="s">
        <v>9</v>
      </c>
      <c r="D521" s="74"/>
      <c r="E521" s="76" t="s">
        <v>10</v>
      </c>
      <c r="F521" s="74"/>
      <c r="G521" s="77" t="s">
        <v>11</v>
      </c>
      <c r="I521" s="125" t="s">
        <v>47</v>
      </c>
      <c r="L521" s="248"/>
      <c r="M521" s="249"/>
      <c r="N521" s="249"/>
      <c r="O521" s="250"/>
      <c r="P521" s="248"/>
      <c r="Q521" s="249"/>
      <c r="R521" s="249"/>
      <c r="S521" s="250"/>
      <c r="T521" s="254" t="s">
        <v>313</v>
      </c>
      <c r="U521" s="255"/>
      <c r="V521" s="255"/>
      <c r="W521" s="256"/>
      <c r="X521" s="215">
        <f>'Tabelle LF'!V21:AC21</f>
        <v>0</v>
      </c>
      <c r="Y521" s="216"/>
      <c r="Z521" s="216"/>
      <c r="AA521" s="216"/>
      <c r="AB521" s="216"/>
      <c r="AC521" s="216"/>
      <c r="AD521" s="216"/>
      <c r="AE521" s="217"/>
      <c r="AF521" s="215">
        <f>'Tabelle LF'!AD21:AK21</f>
        <v>0</v>
      </c>
      <c r="AG521" s="216"/>
      <c r="AH521" s="216"/>
      <c r="AI521" s="216"/>
      <c r="AJ521" s="216"/>
      <c r="AK521" s="216"/>
      <c r="AL521" s="216"/>
      <c r="AM521" s="217"/>
      <c r="AN521" s="215">
        <f>'Tabelle LF'!AL21:AS21</f>
        <v>0</v>
      </c>
      <c r="AO521" s="216"/>
      <c r="AP521" s="216"/>
      <c r="AQ521" s="216"/>
      <c r="AR521" s="216"/>
      <c r="AS521" s="216"/>
      <c r="AT521" s="216"/>
      <c r="AU521" s="217"/>
      <c r="AV521" s="215">
        <f>'Tabelle LF'!AT21:BA21</f>
        <v>0</v>
      </c>
      <c r="AW521" s="216"/>
      <c r="AX521" s="216"/>
      <c r="AY521" s="216"/>
      <c r="AZ521" s="216"/>
      <c r="BA521" s="216"/>
      <c r="BB521" s="216"/>
      <c r="BC521" s="217"/>
      <c r="BD521" s="215">
        <f>'Tabelle LF'!BB21:BI21</f>
        <v>0</v>
      </c>
      <c r="BE521" s="216"/>
      <c r="BF521" s="216"/>
      <c r="BG521" s="216"/>
      <c r="BH521" s="216"/>
      <c r="BI521" s="216"/>
      <c r="BJ521" s="216"/>
      <c r="BK521" s="217"/>
      <c r="BL521" s="215">
        <f>'Tabelle LF'!BJ21:BQ21</f>
        <v>0</v>
      </c>
      <c r="BM521" s="216"/>
      <c r="BN521" s="216"/>
      <c r="BO521" s="216"/>
      <c r="BP521" s="216"/>
      <c r="BQ521" s="216"/>
      <c r="BR521" s="216"/>
      <c r="BS521" s="217"/>
      <c r="BT521" s="215">
        <f>'Tabelle LF'!BR21:BZ21</f>
        <v>0</v>
      </c>
      <c r="BU521" s="216"/>
      <c r="BV521" s="216"/>
      <c r="BW521" s="216"/>
      <c r="BX521" s="216"/>
      <c r="BY521" s="216"/>
      <c r="BZ521" s="216"/>
      <c r="CA521" s="216"/>
      <c r="CB521" s="217"/>
      <c r="CC521" s="221"/>
      <c r="CD521" s="222"/>
      <c r="CE521" s="222"/>
      <c r="CF521" s="222"/>
      <c r="CG521" s="222"/>
      <c r="CH521" s="222"/>
      <c r="CI521" s="222"/>
      <c r="CJ521" s="222"/>
      <c r="CK521" s="223"/>
      <c r="CL521" s="221"/>
      <c r="CM521" s="222"/>
      <c r="CN521" s="222"/>
      <c r="CO521" s="222"/>
      <c r="CP521" s="223"/>
      <c r="CQ521" s="221"/>
      <c r="CR521" s="222"/>
      <c r="CS521" s="222"/>
      <c r="CT521" s="222"/>
      <c r="CU521" s="223"/>
      <c r="CV521" s="221"/>
      <c r="CW521" s="222"/>
      <c r="CX521" s="222"/>
      <c r="CY521" s="222"/>
      <c r="CZ521" s="223"/>
      <c r="DA521" s="239"/>
      <c r="DB521" s="240"/>
      <c r="DC521" s="240"/>
      <c r="DD521" s="240"/>
      <c r="DE521" s="240"/>
      <c r="DF521" s="240"/>
      <c r="DG521" s="241"/>
      <c r="DH521" s="221"/>
      <c r="DI521" s="222"/>
      <c r="DJ521" s="222"/>
      <c r="DK521" s="222"/>
      <c r="DL521" s="222"/>
      <c r="DM521" s="222"/>
      <c r="DN521" s="222"/>
      <c r="DO521" s="222"/>
      <c r="DP521" s="223"/>
      <c r="DQ521" s="230"/>
      <c r="DR521" s="231"/>
      <c r="DS521" s="231"/>
      <c r="DT521" s="231"/>
      <c r="DU521" s="231"/>
      <c r="DV521" s="231"/>
      <c r="DW521" s="232"/>
      <c r="DX521" s="221"/>
      <c r="DY521" s="222"/>
      <c r="DZ521" s="222"/>
      <c r="EA521" s="222"/>
      <c r="EB521" s="223"/>
      <c r="EC521" s="221"/>
      <c r="ED521" s="222"/>
      <c r="EE521" s="222"/>
      <c r="EF521" s="222"/>
      <c r="EG521" s="223"/>
      <c r="EH521" s="221"/>
      <c r="EI521" s="222"/>
      <c r="EJ521" s="222"/>
      <c r="EK521" s="222"/>
      <c r="EL521" s="223"/>
    </row>
    <row r="522" spans="1:142" ht="11.25" customHeight="1" x14ac:dyDescent="0.2">
      <c r="A522" s="73" t="s">
        <v>8</v>
      </c>
      <c r="B522" s="74"/>
      <c r="C522" s="75" t="s">
        <v>9</v>
      </c>
      <c r="D522" s="74"/>
      <c r="E522" s="76" t="s">
        <v>10</v>
      </c>
      <c r="F522" s="74"/>
      <c r="G522" s="77" t="s">
        <v>11</v>
      </c>
      <c r="I522" s="125" t="s">
        <v>47</v>
      </c>
      <c r="L522" s="251"/>
      <c r="M522" s="252"/>
      <c r="N522" s="252"/>
      <c r="O522" s="253"/>
      <c r="P522" s="251"/>
      <c r="Q522" s="252"/>
      <c r="R522" s="252"/>
      <c r="S522" s="253"/>
      <c r="T522" s="254" t="s">
        <v>314</v>
      </c>
      <c r="U522" s="255"/>
      <c r="V522" s="255"/>
      <c r="W522" s="256"/>
      <c r="X522" s="215">
        <f>'Tabelle LF'!V22:AC22</f>
        <v>0</v>
      </c>
      <c r="Y522" s="216"/>
      <c r="Z522" s="216"/>
      <c r="AA522" s="216"/>
      <c r="AB522" s="216"/>
      <c r="AC522" s="216"/>
      <c r="AD522" s="216"/>
      <c r="AE522" s="217"/>
      <c r="AF522" s="215">
        <f>'Tabelle LF'!AD22:AK22</f>
        <v>0</v>
      </c>
      <c r="AG522" s="216"/>
      <c r="AH522" s="216"/>
      <c r="AI522" s="216"/>
      <c r="AJ522" s="216"/>
      <c r="AK522" s="216"/>
      <c r="AL522" s="216"/>
      <c r="AM522" s="217"/>
      <c r="AN522" s="215">
        <f>'Tabelle LF'!AL22:AS22</f>
        <v>0</v>
      </c>
      <c r="AO522" s="216"/>
      <c r="AP522" s="216"/>
      <c r="AQ522" s="216"/>
      <c r="AR522" s="216"/>
      <c r="AS522" s="216"/>
      <c r="AT522" s="216"/>
      <c r="AU522" s="217"/>
      <c r="AV522" s="215">
        <f>'Tabelle LF'!AT22:BA22</f>
        <v>0</v>
      </c>
      <c r="AW522" s="216"/>
      <c r="AX522" s="216"/>
      <c r="AY522" s="216"/>
      <c r="AZ522" s="216"/>
      <c r="BA522" s="216"/>
      <c r="BB522" s="216"/>
      <c r="BC522" s="217"/>
      <c r="BD522" s="215">
        <f>'Tabelle LF'!BB22:BI22</f>
        <v>0</v>
      </c>
      <c r="BE522" s="216"/>
      <c r="BF522" s="216"/>
      <c r="BG522" s="216"/>
      <c r="BH522" s="216"/>
      <c r="BI522" s="216"/>
      <c r="BJ522" s="216"/>
      <c r="BK522" s="217"/>
      <c r="BL522" s="215">
        <f>'Tabelle LF'!BJ22:BQ22</f>
        <v>0</v>
      </c>
      <c r="BM522" s="216"/>
      <c r="BN522" s="216"/>
      <c r="BO522" s="216"/>
      <c r="BP522" s="216"/>
      <c r="BQ522" s="216"/>
      <c r="BR522" s="216"/>
      <c r="BS522" s="217"/>
      <c r="BT522" s="215">
        <f>'Tabelle LF'!BR22:BZ22</f>
        <v>0</v>
      </c>
      <c r="BU522" s="216"/>
      <c r="BV522" s="216"/>
      <c r="BW522" s="216"/>
      <c r="BX522" s="216"/>
      <c r="BY522" s="216"/>
      <c r="BZ522" s="216"/>
      <c r="CA522" s="216"/>
      <c r="CB522" s="217"/>
      <c r="CC522" s="224"/>
      <c r="CD522" s="225"/>
      <c r="CE522" s="225"/>
      <c r="CF522" s="225"/>
      <c r="CG522" s="225"/>
      <c r="CH522" s="225"/>
      <c r="CI522" s="225"/>
      <c r="CJ522" s="225"/>
      <c r="CK522" s="226"/>
      <c r="CL522" s="224"/>
      <c r="CM522" s="225"/>
      <c r="CN522" s="225"/>
      <c r="CO522" s="225"/>
      <c r="CP522" s="226"/>
      <c r="CQ522" s="224"/>
      <c r="CR522" s="225"/>
      <c r="CS522" s="225"/>
      <c r="CT522" s="225"/>
      <c r="CU522" s="226"/>
      <c r="CV522" s="224"/>
      <c r="CW522" s="225"/>
      <c r="CX522" s="225"/>
      <c r="CY522" s="225"/>
      <c r="CZ522" s="226"/>
      <c r="DA522" s="242"/>
      <c r="DB522" s="243"/>
      <c r="DC522" s="243"/>
      <c r="DD522" s="243"/>
      <c r="DE522" s="243"/>
      <c r="DF522" s="243"/>
      <c r="DG522" s="244"/>
      <c r="DH522" s="224"/>
      <c r="DI522" s="225"/>
      <c r="DJ522" s="225"/>
      <c r="DK522" s="225"/>
      <c r="DL522" s="225"/>
      <c r="DM522" s="225"/>
      <c r="DN522" s="225"/>
      <c r="DO522" s="225"/>
      <c r="DP522" s="226"/>
      <c r="DQ522" s="233"/>
      <c r="DR522" s="234"/>
      <c r="DS522" s="234"/>
      <c r="DT522" s="234"/>
      <c r="DU522" s="234"/>
      <c r="DV522" s="234"/>
      <c r="DW522" s="235"/>
      <c r="DX522" s="224"/>
      <c r="DY522" s="225"/>
      <c r="DZ522" s="225"/>
      <c r="EA522" s="225"/>
      <c r="EB522" s="226"/>
      <c r="EC522" s="224"/>
      <c r="ED522" s="225"/>
      <c r="EE522" s="225"/>
      <c r="EF522" s="225"/>
      <c r="EG522" s="226"/>
      <c r="EH522" s="224"/>
      <c r="EI522" s="225"/>
      <c r="EJ522" s="225"/>
      <c r="EK522" s="225"/>
      <c r="EL522" s="226"/>
    </row>
    <row r="523" spans="1:142" ht="11.25" customHeight="1" x14ac:dyDescent="0.2">
      <c r="A523" s="73" t="s">
        <v>8</v>
      </c>
      <c r="B523" s="74"/>
      <c r="C523" s="75" t="s">
        <v>9</v>
      </c>
      <c r="D523" s="74"/>
      <c r="E523" s="76" t="s">
        <v>10</v>
      </c>
      <c r="F523" s="74"/>
      <c r="G523" s="77" t="s">
        <v>11</v>
      </c>
      <c r="I523" s="125" t="s">
        <v>47</v>
      </c>
      <c r="L523" s="245">
        <v>6</v>
      </c>
      <c r="M523" s="246"/>
      <c r="N523" s="246"/>
      <c r="O523" s="247"/>
      <c r="P523" s="245">
        <f>'Tabelle LF'!N23</f>
        <v>0</v>
      </c>
      <c r="Q523" s="246"/>
      <c r="R523" s="246"/>
      <c r="S523" s="247"/>
      <c r="T523" s="254" t="s">
        <v>312</v>
      </c>
      <c r="U523" s="255"/>
      <c r="V523" s="255"/>
      <c r="W523" s="256"/>
      <c r="X523" s="215">
        <f>'Tabelle LF'!V23:AC23</f>
        <v>0</v>
      </c>
      <c r="Y523" s="216"/>
      <c r="Z523" s="216"/>
      <c r="AA523" s="216"/>
      <c r="AB523" s="216"/>
      <c r="AC523" s="216"/>
      <c r="AD523" s="216"/>
      <c r="AE523" s="217"/>
      <c r="AF523" s="215">
        <f>'Tabelle LF'!AD23:AK23</f>
        <v>0</v>
      </c>
      <c r="AG523" s="216"/>
      <c r="AH523" s="216"/>
      <c r="AI523" s="216"/>
      <c r="AJ523" s="216"/>
      <c r="AK523" s="216"/>
      <c r="AL523" s="216"/>
      <c r="AM523" s="217"/>
      <c r="AN523" s="215">
        <f>'Tabelle LF'!AL23:AS23</f>
        <v>0</v>
      </c>
      <c r="AO523" s="216"/>
      <c r="AP523" s="216"/>
      <c r="AQ523" s="216"/>
      <c r="AR523" s="216"/>
      <c r="AS523" s="216"/>
      <c r="AT523" s="216"/>
      <c r="AU523" s="217"/>
      <c r="AV523" s="215">
        <f>'Tabelle LF'!AT23:BA23</f>
        <v>0</v>
      </c>
      <c r="AW523" s="216"/>
      <c r="AX523" s="216"/>
      <c r="AY523" s="216"/>
      <c r="AZ523" s="216"/>
      <c r="BA523" s="216"/>
      <c r="BB523" s="216"/>
      <c r="BC523" s="217"/>
      <c r="BD523" s="215">
        <f>'Tabelle LF'!BB23:BI23</f>
        <v>0</v>
      </c>
      <c r="BE523" s="216"/>
      <c r="BF523" s="216"/>
      <c r="BG523" s="216"/>
      <c r="BH523" s="216"/>
      <c r="BI523" s="216"/>
      <c r="BJ523" s="216"/>
      <c r="BK523" s="217"/>
      <c r="BL523" s="215">
        <f>'Tabelle LF'!BJ23:BQ23</f>
        <v>0</v>
      </c>
      <c r="BM523" s="216"/>
      <c r="BN523" s="216"/>
      <c r="BO523" s="216"/>
      <c r="BP523" s="216"/>
      <c r="BQ523" s="216"/>
      <c r="BR523" s="216"/>
      <c r="BS523" s="217"/>
      <c r="BT523" s="215">
        <f>'Tabelle LF'!BR23:BZ23</f>
        <v>0</v>
      </c>
      <c r="BU523" s="216"/>
      <c r="BV523" s="216"/>
      <c r="BW523" s="216"/>
      <c r="BX523" s="216"/>
      <c r="BY523" s="216"/>
      <c r="BZ523" s="216"/>
      <c r="CA523" s="216"/>
      <c r="CB523" s="217"/>
      <c r="CC523" s="218">
        <f>'Tabelle LF'!CA23</f>
        <v>0</v>
      </c>
      <c r="CD523" s="219"/>
      <c r="CE523" s="219"/>
      <c r="CF523" s="219"/>
      <c r="CG523" s="219"/>
      <c r="CH523" s="219"/>
      <c r="CI523" s="219"/>
      <c r="CJ523" s="219"/>
      <c r="CK523" s="220"/>
      <c r="CL523" s="218">
        <f>'Tabelle LF'!CJ23</f>
        <v>0</v>
      </c>
      <c r="CM523" s="219"/>
      <c r="CN523" s="219"/>
      <c r="CO523" s="219"/>
      <c r="CP523" s="220"/>
      <c r="CQ523" s="218">
        <f>'Tabelle LF'!CO23</f>
        <v>0</v>
      </c>
      <c r="CR523" s="219"/>
      <c r="CS523" s="219"/>
      <c r="CT523" s="219"/>
      <c r="CU523" s="220"/>
      <c r="CV523" s="218">
        <f>'Tabelle LF'!CT23</f>
        <v>0</v>
      </c>
      <c r="CW523" s="219"/>
      <c r="CX523" s="219"/>
      <c r="CY523" s="219"/>
      <c r="CZ523" s="220"/>
      <c r="DA523" s="236">
        <f>'Tabelle LF'!CY23</f>
        <v>0.83750000000000002</v>
      </c>
      <c r="DB523" s="237"/>
      <c r="DC523" s="237"/>
      <c r="DD523" s="237"/>
      <c r="DE523" s="237"/>
      <c r="DF523" s="237"/>
      <c r="DG523" s="238"/>
      <c r="DH523" s="218" t="e">
        <f>'Tabelle LF'!DF23</f>
        <v>#DIV/0!</v>
      </c>
      <c r="DI523" s="219"/>
      <c r="DJ523" s="219"/>
      <c r="DK523" s="219"/>
      <c r="DL523" s="219"/>
      <c r="DM523" s="219"/>
      <c r="DN523" s="219"/>
      <c r="DO523" s="219"/>
      <c r="DP523" s="220"/>
      <c r="DQ523" s="227" t="e">
        <f>'Tabelle LF'!DO23</f>
        <v>#DIV/0!</v>
      </c>
      <c r="DR523" s="228"/>
      <c r="DS523" s="228"/>
      <c r="DT523" s="228"/>
      <c r="DU523" s="228"/>
      <c r="DV523" s="228"/>
      <c r="DW523" s="229"/>
      <c r="DX523" s="218">
        <f>'Tabelle LF'!DV23</f>
        <v>0</v>
      </c>
      <c r="DY523" s="219"/>
      <c r="DZ523" s="219"/>
      <c r="EA523" s="219"/>
      <c r="EB523" s="220"/>
      <c r="EC523" s="218">
        <f>'Tabelle LF'!EA23</f>
        <v>0</v>
      </c>
      <c r="ED523" s="219"/>
      <c r="EE523" s="219"/>
      <c r="EF523" s="219"/>
      <c r="EG523" s="220"/>
      <c r="EH523" s="218">
        <f>'Tabelle LF'!EF23</f>
        <v>0</v>
      </c>
      <c r="EI523" s="219"/>
      <c r="EJ523" s="219"/>
      <c r="EK523" s="219"/>
      <c r="EL523" s="220"/>
    </row>
    <row r="524" spans="1:142" ht="11.25" customHeight="1" x14ac:dyDescent="0.2">
      <c r="A524" s="73" t="s">
        <v>8</v>
      </c>
      <c r="B524" s="74"/>
      <c r="C524" s="75" t="s">
        <v>9</v>
      </c>
      <c r="D524" s="74"/>
      <c r="E524" s="76" t="s">
        <v>10</v>
      </c>
      <c r="F524" s="74"/>
      <c r="G524" s="77" t="s">
        <v>11</v>
      </c>
      <c r="I524" s="125" t="s">
        <v>47</v>
      </c>
      <c r="L524" s="248"/>
      <c r="M524" s="249"/>
      <c r="N524" s="249"/>
      <c r="O524" s="250"/>
      <c r="P524" s="248"/>
      <c r="Q524" s="249"/>
      <c r="R524" s="249"/>
      <c r="S524" s="250"/>
      <c r="T524" s="254" t="s">
        <v>313</v>
      </c>
      <c r="U524" s="255"/>
      <c r="V524" s="255"/>
      <c r="W524" s="256"/>
      <c r="X524" s="215">
        <f>'Tabelle LF'!V24:AC24</f>
        <v>0</v>
      </c>
      <c r="Y524" s="216"/>
      <c r="Z524" s="216"/>
      <c r="AA524" s="216"/>
      <c r="AB524" s="216"/>
      <c r="AC524" s="216"/>
      <c r="AD524" s="216"/>
      <c r="AE524" s="217"/>
      <c r="AF524" s="215">
        <f>'Tabelle LF'!AD24:AK24</f>
        <v>0</v>
      </c>
      <c r="AG524" s="216"/>
      <c r="AH524" s="216"/>
      <c r="AI524" s="216"/>
      <c r="AJ524" s="216"/>
      <c r="AK524" s="216"/>
      <c r="AL524" s="216"/>
      <c r="AM524" s="217"/>
      <c r="AN524" s="215">
        <f>'Tabelle LF'!AL24:AS24</f>
        <v>0</v>
      </c>
      <c r="AO524" s="216"/>
      <c r="AP524" s="216"/>
      <c r="AQ524" s="216"/>
      <c r="AR524" s="216"/>
      <c r="AS524" s="216"/>
      <c r="AT524" s="216"/>
      <c r="AU524" s="217"/>
      <c r="AV524" s="215">
        <f>'Tabelle LF'!AT24:BA24</f>
        <v>0</v>
      </c>
      <c r="AW524" s="216"/>
      <c r="AX524" s="216"/>
      <c r="AY524" s="216"/>
      <c r="AZ524" s="216"/>
      <c r="BA524" s="216"/>
      <c r="BB524" s="216"/>
      <c r="BC524" s="217"/>
      <c r="BD524" s="215">
        <f>'Tabelle LF'!BB24:BI24</f>
        <v>0</v>
      </c>
      <c r="BE524" s="216"/>
      <c r="BF524" s="216"/>
      <c r="BG524" s="216"/>
      <c r="BH524" s="216"/>
      <c r="BI524" s="216"/>
      <c r="BJ524" s="216"/>
      <c r="BK524" s="217"/>
      <c r="BL524" s="215">
        <f>'Tabelle LF'!BJ24:BQ24</f>
        <v>0</v>
      </c>
      <c r="BM524" s="216"/>
      <c r="BN524" s="216"/>
      <c r="BO524" s="216"/>
      <c r="BP524" s="216"/>
      <c r="BQ524" s="216"/>
      <c r="BR524" s="216"/>
      <c r="BS524" s="217"/>
      <c r="BT524" s="215">
        <f>'Tabelle LF'!BR24:BZ24</f>
        <v>0</v>
      </c>
      <c r="BU524" s="216"/>
      <c r="BV524" s="216"/>
      <c r="BW524" s="216"/>
      <c r="BX524" s="216"/>
      <c r="BY524" s="216"/>
      <c r="BZ524" s="216"/>
      <c r="CA524" s="216"/>
      <c r="CB524" s="217"/>
      <c r="CC524" s="221"/>
      <c r="CD524" s="222"/>
      <c r="CE524" s="222"/>
      <c r="CF524" s="222"/>
      <c r="CG524" s="222"/>
      <c r="CH524" s="222"/>
      <c r="CI524" s="222"/>
      <c r="CJ524" s="222"/>
      <c r="CK524" s="223"/>
      <c r="CL524" s="221"/>
      <c r="CM524" s="222"/>
      <c r="CN524" s="222"/>
      <c r="CO524" s="222"/>
      <c r="CP524" s="223"/>
      <c r="CQ524" s="221"/>
      <c r="CR524" s="222"/>
      <c r="CS524" s="222"/>
      <c r="CT524" s="222"/>
      <c r="CU524" s="223"/>
      <c r="CV524" s="221"/>
      <c r="CW524" s="222"/>
      <c r="CX524" s="222"/>
      <c r="CY524" s="222"/>
      <c r="CZ524" s="223"/>
      <c r="DA524" s="239"/>
      <c r="DB524" s="240"/>
      <c r="DC524" s="240"/>
      <c r="DD524" s="240"/>
      <c r="DE524" s="240"/>
      <c r="DF524" s="240"/>
      <c r="DG524" s="241"/>
      <c r="DH524" s="221"/>
      <c r="DI524" s="222"/>
      <c r="DJ524" s="222"/>
      <c r="DK524" s="222"/>
      <c r="DL524" s="222"/>
      <c r="DM524" s="222"/>
      <c r="DN524" s="222"/>
      <c r="DO524" s="222"/>
      <c r="DP524" s="223"/>
      <c r="DQ524" s="230"/>
      <c r="DR524" s="231"/>
      <c r="DS524" s="231"/>
      <c r="DT524" s="231"/>
      <c r="DU524" s="231"/>
      <c r="DV524" s="231"/>
      <c r="DW524" s="232"/>
      <c r="DX524" s="221"/>
      <c r="DY524" s="222"/>
      <c r="DZ524" s="222"/>
      <c r="EA524" s="222"/>
      <c r="EB524" s="223"/>
      <c r="EC524" s="221"/>
      <c r="ED524" s="222"/>
      <c r="EE524" s="222"/>
      <c r="EF524" s="222"/>
      <c r="EG524" s="223"/>
      <c r="EH524" s="221"/>
      <c r="EI524" s="222"/>
      <c r="EJ524" s="222"/>
      <c r="EK524" s="222"/>
      <c r="EL524" s="223"/>
    </row>
    <row r="525" spans="1:142" ht="11.25" customHeight="1" x14ac:dyDescent="0.2">
      <c r="A525" s="73" t="s">
        <v>8</v>
      </c>
      <c r="B525" s="74"/>
      <c r="C525" s="75" t="s">
        <v>9</v>
      </c>
      <c r="D525" s="74"/>
      <c r="E525" s="76" t="s">
        <v>10</v>
      </c>
      <c r="F525" s="74"/>
      <c r="G525" s="77" t="s">
        <v>11</v>
      </c>
      <c r="I525" s="125" t="s">
        <v>47</v>
      </c>
      <c r="L525" s="251"/>
      <c r="M525" s="252"/>
      <c r="N525" s="252"/>
      <c r="O525" s="253"/>
      <c r="P525" s="251"/>
      <c r="Q525" s="252"/>
      <c r="R525" s="252"/>
      <c r="S525" s="253"/>
      <c r="T525" s="254" t="s">
        <v>314</v>
      </c>
      <c r="U525" s="255"/>
      <c r="V525" s="255"/>
      <c r="W525" s="256"/>
      <c r="X525" s="215">
        <f>'Tabelle LF'!V25:AC25</f>
        <v>0</v>
      </c>
      <c r="Y525" s="216"/>
      <c r="Z525" s="216"/>
      <c r="AA525" s="216"/>
      <c r="AB525" s="216"/>
      <c r="AC525" s="216"/>
      <c r="AD525" s="216"/>
      <c r="AE525" s="217"/>
      <c r="AF525" s="215">
        <f>'Tabelle LF'!AD25:AK25</f>
        <v>0</v>
      </c>
      <c r="AG525" s="216"/>
      <c r="AH525" s="216"/>
      <c r="AI525" s="216"/>
      <c r="AJ525" s="216"/>
      <c r="AK525" s="216"/>
      <c r="AL525" s="216"/>
      <c r="AM525" s="217"/>
      <c r="AN525" s="215">
        <f>'Tabelle LF'!AL25:AS25</f>
        <v>0</v>
      </c>
      <c r="AO525" s="216"/>
      <c r="AP525" s="216"/>
      <c r="AQ525" s="216"/>
      <c r="AR525" s="216"/>
      <c r="AS525" s="216"/>
      <c r="AT525" s="216"/>
      <c r="AU525" s="217"/>
      <c r="AV525" s="215">
        <f>'Tabelle LF'!AT25:BA25</f>
        <v>0</v>
      </c>
      <c r="AW525" s="216"/>
      <c r="AX525" s="216"/>
      <c r="AY525" s="216"/>
      <c r="AZ525" s="216"/>
      <c r="BA525" s="216"/>
      <c r="BB525" s="216"/>
      <c r="BC525" s="217"/>
      <c r="BD525" s="215">
        <f>'Tabelle LF'!BB25:BI25</f>
        <v>0</v>
      </c>
      <c r="BE525" s="216"/>
      <c r="BF525" s="216"/>
      <c r="BG525" s="216"/>
      <c r="BH525" s="216"/>
      <c r="BI525" s="216"/>
      <c r="BJ525" s="216"/>
      <c r="BK525" s="217"/>
      <c r="BL525" s="215">
        <f>'Tabelle LF'!BJ25:BQ25</f>
        <v>0</v>
      </c>
      <c r="BM525" s="216"/>
      <c r="BN525" s="216"/>
      <c r="BO525" s="216"/>
      <c r="BP525" s="216"/>
      <c r="BQ525" s="216"/>
      <c r="BR525" s="216"/>
      <c r="BS525" s="217"/>
      <c r="BT525" s="215">
        <f>'Tabelle LF'!BR25:BZ25</f>
        <v>0</v>
      </c>
      <c r="BU525" s="216"/>
      <c r="BV525" s="216"/>
      <c r="BW525" s="216"/>
      <c r="BX525" s="216"/>
      <c r="BY525" s="216"/>
      <c r="BZ525" s="216"/>
      <c r="CA525" s="216"/>
      <c r="CB525" s="217"/>
      <c r="CC525" s="224"/>
      <c r="CD525" s="225"/>
      <c r="CE525" s="225"/>
      <c r="CF525" s="225"/>
      <c r="CG525" s="225"/>
      <c r="CH525" s="225"/>
      <c r="CI525" s="225"/>
      <c r="CJ525" s="225"/>
      <c r="CK525" s="226"/>
      <c r="CL525" s="224"/>
      <c r="CM525" s="225"/>
      <c r="CN525" s="225"/>
      <c r="CO525" s="225"/>
      <c r="CP525" s="226"/>
      <c r="CQ525" s="224"/>
      <c r="CR525" s="225"/>
      <c r="CS525" s="225"/>
      <c r="CT525" s="225"/>
      <c r="CU525" s="226"/>
      <c r="CV525" s="224"/>
      <c r="CW525" s="225"/>
      <c r="CX525" s="225"/>
      <c r="CY525" s="225"/>
      <c r="CZ525" s="226"/>
      <c r="DA525" s="242"/>
      <c r="DB525" s="243"/>
      <c r="DC525" s="243"/>
      <c r="DD525" s="243"/>
      <c r="DE525" s="243"/>
      <c r="DF525" s="243"/>
      <c r="DG525" s="244"/>
      <c r="DH525" s="224"/>
      <c r="DI525" s="225"/>
      <c r="DJ525" s="225"/>
      <c r="DK525" s="225"/>
      <c r="DL525" s="225"/>
      <c r="DM525" s="225"/>
      <c r="DN525" s="225"/>
      <c r="DO525" s="225"/>
      <c r="DP525" s="226"/>
      <c r="DQ525" s="233"/>
      <c r="DR525" s="234"/>
      <c r="DS525" s="234"/>
      <c r="DT525" s="234"/>
      <c r="DU525" s="234"/>
      <c r="DV525" s="234"/>
      <c r="DW525" s="235"/>
      <c r="DX525" s="224"/>
      <c r="DY525" s="225"/>
      <c r="DZ525" s="225"/>
      <c r="EA525" s="225"/>
      <c r="EB525" s="226"/>
      <c r="EC525" s="224"/>
      <c r="ED525" s="225"/>
      <c r="EE525" s="225"/>
      <c r="EF525" s="225"/>
      <c r="EG525" s="226"/>
      <c r="EH525" s="224"/>
      <c r="EI525" s="225"/>
      <c r="EJ525" s="225"/>
      <c r="EK525" s="225"/>
      <c r="EL525" s="226"/>
    </row>
    <row r="526" spans="1:142" ht="11.25" customHeight="1" x14ac:dyDescent="0.2">
      <c r="A526" s="73" t="s">
        <v>8</v>
      </c>
      <c r="B526" s="74"/>
      <c r="C526" s="75" t="s">
        <v>9</v>
      </c>
      <c r="D526" s="74"/>
      <c r="E526" s="76" t="s">
        <v>10</v>
      </c>
      <c r="F526" s="74"/>
      <c r="G526" s="77" t="s">
        <v>11</v>
      </c>
      <c r="I526" s="125" t="s">
        <v>47</v>
      </c>
      <c r="L526" s="245">
        <v>7</v>
      </c>
      <c r="M526" s="246"/>
      <c r="N526" s="246"/>
      <c r="O526" s="247"/>
      <c r="P526" s="245">
        <f>'Tabelle LF'!N26</f>
        <v>0</v>
      </c>
      <c r="Q526" s="246"/>
      <c r="R526" s="246"/>
      <c r="S526" s="247"/>
      <c r="T526" s="254" t="s">
        <v>312</v>
      </c>
      <c r="U526" s="255"/>
      <c r="V526" s="255"/>
      <c r="W526" s="256"/>
      <c r="X526" s="215">
        <f>'Tabelle LF'!V26:AC26</f>
        <v>0</v>
      </c>
      <c r="Y526" s="216"/>
      <c r="Z526" s="216"/>
      <c r="AA526" s="216"/>
      <c r="AB526" s="216"/>
      <c r="AC526" s="216"/>
      <c r="AD526" s="216"/>
      <c r="AE526" s="217"/>
      <c r="AF526" s="215">
        <f>'Tabelle LF'!AD26:AK26</f>
        <v>0</v>
      </c>
      <c r="AG526" s="216"/>
      <c r="AH526" s="216"/>
      <c r="AI526" s="216"/>
      <c r="AJ526" s="216"/>
      <c r="AK526" s="216"/>
      <c r="AL526" s="216"/>
      <c r="AM526" s="217"/>
      <c r="AN526" s="215">
        <f>'Tabelle LF'!AL26:AS26</f>
        <v>0</v>
      </c>
      <c r="AO526" s="216"/>
      <c r="AP526" s="216"/>
      <c r="AQ526" s="216"/>
      <c r="AR526" s="216"/>
      <c r="AS526" s="216"/>
      <c r="AT526" s="216"/>
      <c r="AU526" s="217"/>
      <c r="AV526" s="215">
        <f>'Tabelle LF'!AT26:BA26</f>
        <v>0</v>
      </c>
      <c r="AW526" s="216"/>
      <c r="AX526" s="216"/>
      <c r="AY526" s="216"/>
      <c r="AZ526" s="216"/>
      <c r="BA526" s="216"/>
      <c r="BB526" s="216"/>
      <c r="BC526" s="217"/>
      <c r="BD526" s="215">
        <f>'Tabelle LF'!BB26:BI26</f>
        <v>0</v>
      </c>
      <c r="BE526" s="216"/>
      <c r="BF526" s="216"/>
      <c r="BG526" s="216"/>
      <c r="BH526" s="216"/>
      <c r="BI526" s="216"/>
      <c r="BJ526" s="216"/>
      <c r="BK526" s="217"/>
      <c r="BL526" s="215">
        <f>'Tabelle LF'!BJ26:BQ26</f>
        <v>0</v>
      </c>
      <c r="BM526" s="216"/>
      <c r="BN526" s="216"/>
      <c r="BO526" s="216"/>
      <c r="BP526" s="216"/>
      <c r="BQ526" s="216"/>
      <c r="BR526" s="216"/>
      <c r="BS526" s="217"/>
      <c r="BT526" s="215">
        <f>'Tabelle LF'!BR26:BZ26</f>
        <v>0</v>
      </c>
      <c r="BU526" s="216"/>
      <c r="BV526" s="216"/>
      <c r="BW526" s="216"/>
      <c r="BX526" s="216"/>
      <c r="BY526" s="216"/>
      <c r="BZ526" s="216"/>
      <c r="CA526" s="216"/>
      <c r="CB526" s="217"/>
      <c r="CC526" s="218">
        <f>'Tabelle LF'!CA26</f>
        <v>0</v>
      </c>
      <c r="CD526" s="219"/>
      <c r="CE526" s="219"/>
      <c r="CF526" s="219"/>
      <c r="CG526" s="219"/>
      <c r="CH526" s="219"/>
      <c r="CI526" s="219"/>
      <c r="CJ526" s="219"/>
      <c r="CK526" s="220"/>
      <c r="CL526" s="218">
        <f>'Tabelle LF'!CJ26</f>
        <v>0</v>
      </c>
      <c r="CM526" s="219"/>
      <c r="CN526" s="219"/>
      <c r="CO526" s="219"/>
      <c r="CP526" s="220"/>
      <c r="CQ526" s="218">
        <f>'Tabelle LF'!CO26</f>
        <v>0</v>
      </c>
      <c r="CR526" s="219"/>
      <c r="CS526" s="219"/>
      <c r="CT526" s="219"/>
      <c r="CU526" s="220"/>
      <c r="CV526" s="218">
        <f>'Tabelle LF'!CT26</f>
        <v>0</v>
      </c>
      <c r="CW526" s="219"/>
      <c r="CX526" s="219"/>
      <c r="CY526" s="219"/>
      <c r="CZ526" s="220"/>
      <c r="DA526" s="236">
        <f>'Tabelle LF'!CY26</f>
        <v>0.83750000000000002</v>
      </c>
      <c r="DB526" s="237"/>
      <c r="DC526" s="237"/>
      <c r="DD526" s="237"/>
      <c r="DE526" s="237"/>
      <c r="DF526" s="237"/>
      <c r="DG526" s="238"/>
      <c r="DH526" s="218" t="e">
        <f>'Tabelle LF'!DF26</f>
        <v>#DIV/0!</v>
      </c>
      <c r="DI526" s="219"/>
      <c r="DJ526" s="219"/>
      <c r="DK526" s="219"/>
      <c r="DL526" s="219"/>
      <c r="DM526" s="219"/>
      <c r="DN526" s="219"/>
      <c r="DO526" s="219"/>
      <c r="DP526" s="220"/>
      <c r="DQ526" s="227" t="e">
        <f>'Tabelle LF'!DO26</f>
        <v>#DIV/0!</v>
      </c>
      <c r="DR526" s="228"/>
      <c r="DS526" s="228"/>
      <c r="DT526" s="228"/>
      <c r="DU526" s="228"/>
      <c r="DV526" s="228"/>
      <c r="DW526" s="229"/>
      <c r="DX526" s="218">
        <f>'Tabelle LF'!DV26</f>
        <v>0</v>
      </c>
      <c r="DY526" s="219"/>
      <c r="DZ526" s="219"/>
      <c r="EA526" s="219"/>
      <c r="EB526" s="220"/>
      <c r="EC526" s="218">
        <f>'Tabelle LF'!EA26</f>
        <v>0</v>
      </c>
      <c r="ED526" s="219"/>
      <c r="EE526" s="219"/>
      <c r="EF526" s="219"/>
      <c r="EG526" s="220"/>
      <c r="EH526" s="218">
        <f>'Tabelle LF'!EF26</f>
        <v>0</v>
      </c>
      <c r="EI526" s="219"/>
      <c r="EJ526" s="219"/>
      <c r="EK526" s="219"/>
      <c r="EL526" s="220"/>
    </row>
    <row r="527" spans="1:142" ht="11.25" customHeight="1" x14ac:dyDescent="0.2">
      <c r="A527" s="73" t="s">
        <v>8</v>
      </c>
      <c r="B527" s="74"/>
      <c r="C527" s="75" t="s">
        <v>9</v>
      </c>
      <c r="D527" s="74"/>
      <c r="E527" s="76" t="s">
        <v>10</v>
      </c>
      <c r="F527" s="74"/>
      <c r="G527" s="77" t="s">
        <v>11</v>
      </c>
      <c r="I527" s="125" t="s">
        <v>47</v>
      </c>
      <c r="L527" s="248"/>
      <c r="M527" s="249"/>
      <c r="N527" s="249"/>
      <c r="O527" s="250"/>
      <c r="P527" s="248"/>
      <c r="Q527" s="249"/>
      <c r="R527" s="249"/>
      <c r="S527" s="250"/>
      <c r="T527" s="254" t="s">
        <v>313</v>
      </c>
      <c r="U527" s="255"/>
      <c r="V527" s="255"/>
      <c r="W527" s="256"/>
      <c r="X527" s="215">
        <f>'Tabelle LF'!V27:AC27</f>
        <v>0</v>
      </c>
      <c r="Y527" s="216"/>
      <c r="Z527" s="216"/>
      <c r="AA527" s="216"/>
      <c r="AB527" s="216"/>
      <c r="AC527" s="216"/>
      <c r="AD527" s="216"/>
      <c r="AE527" s="217"/>
      <c r="AF527" s="215">
        <f>'Tabelle LF'!AD27:AK27</f>
        <v>0</v>
      </c>
      <c r="AG527" s="216"/>
      <c r="AH527" s="216"/>
      <c r="AI527" s="216"/>
      <c r="AJ527" s="216"/>
      <c r="AK527" s="216"/>
      <c r="AL527" s="216"/>
      <c r="AM527" s="217"/>
      <c r="AN527" s="215">
        <f>'Tabelle LF'!AL27:AS27</f>
        <v>0</v>
      </c>
      <c r="AO527" s="216"/>
      <c r="AP527" s="216"/>
      <c r="AQ527" s="216"/>
      <c r="AR527" s="216"/>
      <c r="AS527" s="216"/>
      <c r="AT527" s="216"/>
      <c r="AU527" s="217"/>
      <c r="AV527" s="215">
        <f>'Tabelle LF'!AT27:BA27</f>
        <v>0</v>
      </c>
      <c r="AW527" s="216"/>
      <c r="AX527" s="216"/>
      <c r="AY527" s="216"/>
      <c r="AZ527" s="216"/>
      <c r="BA527" s="216"/>
      <c r="BB527" s="216"/>
      <c r="BC527" s="217"/>
      <c r="BD527" s="215">
        <f>'Tabelle LF'!BB27:BI27</f>
        <v>0</v>
      </c>
      <c r="BE527" s="216"/>
      <c r="BF527" s="216"/>
      <c r="BG527" s="216"/>
      <c r="BH527" s="216"/>
      <c r="BI527" s="216"/>
      <c r="BJ527" s="216"/>
      <c r="BK527" s="217"/>
      <c r="BL527" s="215">
        <f>'Tabelle LF'!BJ27:BQ27</f>
        <v>0</v>
      </c>
      <c r="BM527" s="216"/>
      <c r="BN527" s="216"/>
      <c r="BO527" s="216"/>
      <c r="BP527" s="216"/>
      <c r="BQ527" s="216"/>
      <c r="BR527" s="216"/>
      <c r="BS527" s="217"/>
      <c r="BT527" s="215">
        <f>'Tabelle LF'!BR27:BZ27</f>
        <v>0</v>
      </c>
      <c r="BU527" s="216"/>
      <c r="BV527" s="216"/>
      <c r="BW527" s="216"/>
      <c r="BX527" s="216"/>
      <c r="BY527" s="216"/>
      <c r="BZ527" s="216"/>
      <c r="CA527" s="216"/>
      <c r="CB527" s="217"/>
      <c r="CC527" s="221"/>
      <c r="CD527" s="222"/>
      <c r="CE527" s="222"/>
      <c r="CF527" s="222"/>
      <c r="CG527" s="222"/>
      <c r="CH527" s="222"/>
      <c r="CI527" s="222"/>
      <c r="CJ527" s="222"/>
      <c r="CK527" s="223"/>
      <c r="CL527" s="221"/>
      <c r="CM527" s="222"/>
      <c r="CN527" s="222"/>
      <c r="CO527" s="222"/>
      <c r="CP527" s="223"/>
      <c r="CQ527" s="221"/>
      <c r="CR527" s="222"/>
      <c r="CS527" s="222"/>
      <c r="CT527" s="222"/>
      <c r="CU527" s="223"/>
      <c r="CV527" s="221"/>
      <c r="CW527" s="222"/>
      <c r="CX527" s="222"/>
      <c r="CY527" s="222"/>
      <c r="CZ527" s="223"/>
      <c r="DA527" s="239"/>
      <c r="DB527" s="240"/>
      <c r="DC527" s="240"/>
      <c r="DD527" s="240"/>
      <c r="DE527" s="240"/>
      <c r="DF527" s="240"/>
      <c r="DG527" s="241"/>
      <c r="DH527" s="221"/>
      <c r="DI527" s="222"/>
      <c r="DJ527" s="222"/>
      <c r="DK527" s="222"/>
      <c r="DL527" s="222"/>
      <c r="DM527" s="222"/>
      <c r="DN527" s="222"/>
      <c r="DO527" s="222"/>
      <c r="DP527" s="223"/>
      <c r="DQ527" s="230"/>
      <c r="DR527" s="231"/>
      <c r="DS527" s="231"/>
      <c r="DT527" s="231"/>
      <c r="DU527" s="231"/>
      <c r="DV527" s="231"/>
      <c r="DW527" s="232"/>
      <c r="DX527" s="221"/>
      <c r="DY527" s="222"/>
      <c r="DZ527" s="222"/>
      <c r="EA527" s="222"/>
      <c r="EB527" s="223"/>
      <c r="EC527" s="221"/>
      <c r="ED527" s="222"/>
      <c r="EE527" s="222"/>
      <c r="EF527" s="222"/>
      <c r="EG527" s="223"/>
      <c r="EH527" s="221"/>
      <c r="EI527" s="222"/>
      <c r="EJ527" s="222"/>
      <c r="EK527" s="222"/>
      <c r="EL527" s="223"/>
    </row>
    <row r="528" spans="1:142" ht="11.25" customHeight="1" x14ac:dyDescent="0.2">
      <c r="A528" s="73" t="s">
        <v>8</v>
      </c>
      <c r="B528" s="74"/>
      <c r="C528" s="75" t="s">
        <v>9</v>
      </c>
      <c r="D528" s="74"/>
      <c r="E528" s="76" t="s">
        <v>10</v>
      </c>
      <c r="F528" s="74"/>
      <c r="G528" s="77" t="s">
        <v>11</v>
      </c>
      <c r="I528" s="125" t="s">
        <v>47</v>
      </c>
      <c r="L528" s="251"/>
      <c r="M528" s="252"/>
      <c r="N528" s="252"/>
      <c r="O528" s="253"/>
      <c r="P528" s="251"/>
      <c r="Q528" s="252"/>
      <c r="R528" s="252"/>
      <c r="S528" s="253"/>
      <c r="T528" s="254" t="s">
        <v>314</v>
      </c>
      <c r="U528" s="255"/>
      <c r="V528" s="255"/>
      <c r="W528" s="256"/>
      <c r="X528" s="215">
        <f>'Tabelle LF'!V28:AC28</f>
        <v>0</v>
      </c>
      <c r="Y528" s="216"/>
      <c r="Z528" s="216"/>
      <c r="AA528" s="216"/>
      <c r="AB528" s="216"/>
      <c r="AC528" s="216"/>
      <c r="AD528" s="216"/>
      <c r="AE528" s="217"/>
      <c r="AF528" s="215">
        <f>'Tabelle LF'!AD28:AK28</f>
        <v>0</v>
      </c>
      <c r="AG528" s="216"/>
      <c r="AH528" s="216"/>
      <c r="AI528" s="216"/>
      <c r="AJ528" s="216"/>
      <c r="AK528" s="216"/>
      <c r="AL528" s="216"/>
      <c r="AM528" s="217"/>
      <c r="AN528" s="215">
        <f>'Tabelle LF'!AL28:AS28</f>
        <v>0</v>
      </c>
      <c r="AO528" s="216"/>
      <c r="AP528" s="216"/>
      <c r="AQ528" s="216"/>
      <c r="AR528" s="216"/>
      <c r="AS528" s="216"/>
      <c r="AT528" s="216"/>
      <c r="AU528" s="217"/>
      <c r="AV528" s="215">
        <f>'Tabelle LF'!AT28:BA28</f>
        <v>0</v>
      </c>
      <c r="AW528" s="216"/>
      <c r="AX528" s="216"/>
      <c r="AY528" s="216"/>
      <c r="AZ528" s="216"/>
      <c r="BA528" s="216"/>
      <c r="BB528" s="216"/>
      <c r="BC528" s="217"/>
      <c r="BD528" s="215">
        <f>'Tabelle LF'!BB28:BI28</f>
        <v>0</v>
      </c>
      <c r="BE528" s="216"/>
      <c r="BF528" s="216"/>
      <c r="BG528" s="216"/>
      <c r="BH528" s="216"/>
      <c r="BI528" s="216"/>
      <c r="BJ528" s="216"/>
      <c r="BK528" s="217"/>
      <c r="BL528" s="215">
        <f>'Tabelle LF'!BJ28:BQ28</f>
        <v>0</v>
      </c>
      <c r="BM528" s="216"/>
      <c r="BN528" s="216"/>
      <c r="BO528" s="216"/>
      <c r="BP528" s="216"/>
      <c r="BQ528" s="216"/>
      <c r="BR528" s="216"/>
      <c r="BS528" s="217"/>
      <c r="BT528" s="215">
        <f>'Tabelle LF'!BR28:BZ28</f>
        <v>0</v>
      </c>
      <c r="BU528" s="216"/>
      <c r="BV528" s="216"/>
      <c r="BW528" s="216"/>
      <c r="BX528" s="216"/>
      <c r="BY528" s="216"/>
      <c r="BZ528" s="216"/>
      <c r="CA528" s="216"/>
      <c r="CB528" s="217"/>
      <c r="CC528" s="224"/>
      <c r="CD528" s="225"/>
      <c r="CE528" s="225"/>
      <c r="CF528" s="225"/>
      <c r="CG528" s="225"/>
      <c r="CH528" s="225"/>
      <c r="CI528" s="225"/>
      <c r="CJ528" s="225"/>
      <c r="CK528" s="226"/>
      <c r="CL528" s="224"/>
      <c r="CM528" s="225"/>
      <c r="CN528" s="225"/>
      <c r="CO528" s="225"/>
      <c r="CP528" s="226"/>
      <c r="CQ528" s="224"/>
      <c r="CR528" s="225"/>
      <c r="CS528" s="225"/>
      <c r="CT528" s="225"/>
      <c r="CU528" s="226"/>
      <c r="CV528" s="224"/>
      <c r="CW528" s="225"/>
      <c r="CX528" s="225"/>
      <c r="CY528" s="225"/>
      <c r="CZ528" s="226"/>
      <c r="DA528" s="242"/>
      <c r="DB528" s="243"/>
      <c r="DC528" s="243"/>
      <c r="DD528" s="243"/>
      <c r="DE528" s="243"/>
      <c r="DF528" s="243"/>
      <c r="DG528" s="244"/>
      <c r="DH528" s="224"/>
      <c r="DI528" s="225"/>
      <c r="DJ528" s="225"/>
      <c r="DK528" s="225"/>
      <c r="DL528" s="225"/>
      <c r="DM528" s="225"/>
      <c r="DN528" s="225"/>
      <c r="DO528" s="225"/>
      <c r="DP528" s="226"/>
      <c r="DQ528" s="233"/>
      <c r="DR528" s="234"/>
      <c r="DS528" s="234"/>
      <c r="DT528" s="234"/>
      <c r="DU528" s="234"/>
      <c r="DV528" s="234"/>
      <c r="DW528" s="235"/>
      <c r="DX528" s="224"/>
      <c r="DY528" s="225"/>
      <c r="DZ528" s="225"/>
      <c r="EA528" s="225"/>
      <c r="EB528" s="226"/>
      <c r="EC528" s="224"/>
      <c r="ED528" s="225"/>
      <c r="EE528" s="225"/>
      <c r="EF528" s="225"/>
      <c r="EG528" s="226"/>
      <c r="EH528" s="224"/>
      <c r="EI528" s="225"/>
      <c r="EJ528" s="225"/>
      <c r="EK528" s="225"/>
      <c r="EL528" s="226"/>
    </row>
    <row r="529" spans="1:142" ht="11.25" customHeight="1" x14ac:dyDescent="0.2">
      <c r="A529" s="73" t="s">
        <v>8</v>
      </c>
      <c r="B529" s="74"/>
      <c r="C529" s="75" t="s">
        <v>9</v>
      </c>
      <c r="D529" s="74"/>
      <c r="E529" s="76" t="s">
        <v>10</v>
      </c>
      <c r="F529" s="74"/>
      <c r="G529" s="77" t="s">
        <v>11</v>
      </c>
      <c r="I529" s="125" t="s">
        <v>47</v>
      </c>
      <c r="L529" s="245">
        <v>8</v>
      </c>
      <c r="M529" s="246"/>
      <c r="N529" s="246"/>
      <c r="O529" s="247"/>
      <c r="P529" s="245">
        <f>'Tabelle LF'!N29</f>
        <v>0</v>
      </c>
      <c r="Q529" s="246"/>
      <c r="R529" s="246"/>
      <c r="S529" s="247"/>
      <c r="T529" s="254" t="s">
        <v>312</v>
      </c>
      <c r="U529" s="255"/>
      <c r="V529" s="255"/>
      <c r="W529" s="256"/>
      <c r="X529" s="215">
        <f>'Tabelle LF'!V29:AC29</f>
        <v>0</v>
      </c>
      <c r="Y529" s="216"/>
      <c r="Z529" s="216"/>
      <c r="AA529" s="216"/>
      <c r="AB529" s="216"/>
      <c r="AC529" s="216"/>
      <c r="AD529" s="216"/>
      <c r="AE529" s="217"/>
      <c r="AF529" s="215">
        <f>'Tabelle LF'!AD29:AK29</f>
        <v>0</v>
      </c>
      <c r="AG529" s="216"/>
      <c r="AH529" s="216"/>
      <c r="AI529" s="216"/>
      <c r="AJ529" s="216"/>
      <c r="AK529" s="216"/>
      <c r="AL529" s="216"/>
      <c r="AM529" s="217"/>
      <c r="AN529" s="215">
        <f>'Tabelle LF'!AL29:AS29</f>
        <v>0</v>
      </c>
      <c r="AO529" s="216"/>
      <c r="AP529" s="216"/>
      <c r="AQ529" s="216"/>
      <c r="AR529" s="216"/>
      <c r="AS529" s="216"/>
      <c r="AT529" s="216"/>
      <c r="AU529" s="217"/>
      <c r="AV529" s="215">
        <f>'Tabelle LF'!AT29:BA29</f>
        <v>0</v>
      </c>
      <c r="AW529" s="216"/>
      <c r="AX529" s="216"/>
      <c r="AY529" s="216"/>
      <c r="AZ529" s="216"/>
      <c r="BA529" s="216"/>
      <c r="BB529" s="216"/>
      <c r="BC529" s="217"/>
      <c r="BD529" s="215">
        <f>'Tabelle LF'!BB29:BI29</f>
        <v>0</v>
      </c>
      <c r="BE529" s="216"/>
      <c r="BF529" s="216"/>
      <c r="BG529" s="216"/>
      <c r="BH529" s="216"/>
      <c r="BI529" s="216"/>
      <c r="BJ529" s="216"/>
      <c r="BK529" s="217"/>
      <c r="BL529" s="215">
        <f>'Tabelle LF'!BJ29:BQ29</f>
        <v>0</v>
      </c>
      <c r="BM529" s="216"/>
      <c r="BN529" s="216"/>
      <c r="BO529" s="216"/>
      <c r="BP529" s="216"/>
      <c r="BQ529" s="216"/>
      <c r="BR529" s="216"/>
      <c r="BS529" s="217"/>
      <c r="BT529" s="215">
        <f>'Tabelle LF'!BR29:BZ29</f>
        <v>0</v>
      </c>
      <c r="BU529" s="216"/>
      <c r="BV529" s="216"/>
      <c r="BW529" s="216"/>
      <c r="BX529" s="216"/>
      <c r="BY529" s="216"/>
      <c r="BZ529" s="216"/>
      <c r="CA529" s="216"/>
      <c r="CB529" s="217"/>
      <c r="CC529" s="218">
        <f>'Tabelle LF'!CA29</f>
        <v>0</v>
      </c>
      <c r="CD529" s="219"/>
      <c r="CE529" s="219"/>
      <c r="CF529" s="219"/>
      <c r="CG529" s="219"/>
      <c r="CH529" s="219"/>
      <c r="CI529" s="219"/>
      <c r="CJ529" s="219"/>
      <c r="CK529" s="220"/>
      <c r="CL529" s="218">
        <f>'Tabelle LF'!CJ29</f>
        <v>0</v>
      </c>
      <c r="CM529" s="219"/>
      <c r="CN529" s="219"/>
      <c r="CO529" s="219"/>
      <c r="CP529" s="220"/>
      <c r="CQ529" s="218">
        <f>'Tabelle LF'!CO29</f>
        <v>0</v>
      </c>
      <c r="CR529" s="219"/>
      <c r="CS529" s="219"/>
      <c r="CT529" s="219"/>
      <c r="CU529" s="220"/>
      <c r="CV529" s="218">
        <f>'Tabelle LF'!CT29</f>
        <v>0</v>
      </c>
      <c r="CW529" s="219"/>
      <c r="CX529" s="219"/>
      <c r="CY529" s="219"/>
      <c r="CZ529" s="220"/>
      <c r="DA529" s="236">
        <f>'Tabelle LF'!CY29</f>
        <v>0.83750000000000002</v>
      </c>
      <c r="DB529" s="237"/>
      <c r="DC529" s="237"/>
      <c r="DD529" s="237"/>
      <c r="DE529" s="237"/>
      <c r="DF529" s="237"/>
      <c r="DG529" s="238"/>
      <c r="DH529" s="218" t="e">
        <f>'Tabelle LF'!DF29</f>
        <v>#DIV/0!</v>
      </c>
      <c r="DI529" s="219"/>
      <c r="DJ529" s="219"/>
      <c r="DK529" s="219"/>
      <c r="DL529" s="219"/>
      <c r="DM529" s="219"/>
      <c r="DN529" s="219"/>
      <c r="DO529" s="219"/>
      <c r="DP529" s="220"/>
      <c r="DQ529" s="227" t="e">
        <f>'Tabelle LF'!DO29</f>
        <v>#DIV/0!</v>
      </c>
      <c r="DR529" s="228"/>
      <c r="DS529" s="228"/>
      <c r="DT529" s="228"/>
      <c r="DU529" s="228"/>
      <c r="DV529" s="228"/>
      <c r="DW529" s="229"/>
      <c r="DX529" s="218">
        <f>'Tabelle LF'!DV29</f>
        <v>0</v>
      </c>
      <c r="DY529" s="219"/>
      <c r="DZ529" s="219"/>
      <c r="EA529" s="219"/>
      <c r="EB529" s="220"/>
      <c r="EC529" s="218">
        <f>'Tabelle LF'!EA29</f>
        <v>0</v>
      </c>
      <c r="ED529" s="219"/>
      <c r="EE529" s="219"/>
      <c r="EF529" s="219"/>
      <c r="EG529" s="220"/>
      <c r="EH529" s="218">
        <f>'Tabelle LF'!EF29</f>
        <v>0</v>
      </c>
      <c r="EI529" s="219"/>
      <c r="EJ529" s="219"/>
      <c r="EK529" s="219"/>
      <c r="EL529" s="220"/>
    </row>
    <row r="530" spans="1:142" ht="11.25" customHeight="1" x14ac:dyDescent="0.2">
      <c r="A530" s="73" t="s">
        <v>8</v>
      </c>
      <c r="B530" s="74"/>
      <c r="C530" s="75" t="s">
        <v>9</v>
      </c>
      <c r="D530" s="74"/>
      <c r="E530" s="76" t="s">
        <v>10</v>
      </c>
      <c r="F530" s="74"/>
      <c r="G530" s="77" t="s">
        <v>11</v>
      </c>
      <c r="I530" s="125" t="s">
        <v>47</v>
      </c>
      <c r="L530" s="248"/>
      <c r="M530" s="249"/>
      <c r="N530" s="249"/>
      <c r="O530" s="250"/>
      <c r="P530" s="248"/>
      <c r="Q530" s="249"/>
      <c r="R530" s="249"/>
      <c r="S530" s="250"/>
      <c r="T530" s="254" t="s">
        <v>313</v>
      </c>
      <c r="U530" s="255"/>
      <c r="V530" s="255"/>
      <c r="W530" s="256"/>
      <c r="X530" s="215">
        <f>'Tabelle LF'!V30:AC30</f>
        <v>0</v>
      </c>
      <c r="Y530" s="216"/>
      <c r="Z530" s="216"/>
      <c r="AA530" s="216"/>
      <c r="AB530" s="216"/>
      <c r="AC530" s="216"/>
      <c r="AD530" s="216"/>
      <c r="AE530" s="217"/>
      <c r="AF530" s="215">
        <f>'Tabelle LF'!AD30:AK30</f>
        <v>0</v>
      </c>
      <c r="AG530" s="216"/>
      <c r="AH530" s="216"/>
      <c r="AI530" s="216"/>
      <c r="AJ530" s="216"/>
      <c r="AK530" s="216"/>
      <c r="AL530" s="216"/>
      <c r="AM530" s="217"/>
      <c r="AN530" s="215">
        <f>'Tabelle LF'!AL30:AS30</f>
        <v>0</v>
      </c>
      <c r="AO530" s="216"/>
      <c r="AP530" s="216"/>
      <c r="AQ530" s="216"/>
      <c r="AR530" s="216"/>
      <c r="AS530" s="216"/>
      <c r="AT530" s="216"/>
      <c r="AU530" s="217"/>
      <c r="AV530" s="215">
        <f>'Tabelle LF'!AT30:BA30</f>
        <v>0</v>
      </c>
      <c r="AW530" s="216"/>
      <c r="AX530" s="216"/>
      <c r="AY530" s="216"/>
      <c r="AZ530" s="216"/>
      <c r="BA530" s="216"/>
      <c r="BB530" s="216"/>
      <c r="BC530" s="217"/>
      <c r="BD530" s="215">
        <f>'Tabelle LF'!BB30:BI30</f>
        <v>0</v>
      </c>
      <c r="BE530" s="216"/>
      <c r="BF530" s="216"/>
      <c r="BG530" s="216"/>
      <c r="BH530" s="216"/>
      <c r="BI530" s="216"/>
      <c r="BJ530" s="216"/>
      <c r="BK530" s="217"/>
      <c r="BL530" s="215">
        <f>'Tabelle LF'!BJ30:BQ30</f>
        <v>0</v>
      </c>
      <c r="BM530" s="216"/>
      <c r="BN530" s="216"/>
      <c r="BO530" s="216"/>
      <c r="BP530" s="216"/>
      <c r="BQ530" s="216"/>
      <c r="BR530" s="216"/>
      <c r="BS530" s="217"/>
      <c r="BT530" s="215">
        <f>'Tabelle LF'!BR30:BZ30</f>
        <v>0</v>
      </c>
      <c r="BU530" s="216"/>
      <c r="BV530" s="216"/>
      <c r="BW530" s="216"/>
      <c r="BX530" s="216"/>
      <c r="BY530" s="216"/>
      <c r="BZ530" s="216"/>
      <c r="CA530" s="216"/>
      <c r="CB530" s="217"/>
      <c r="CC530" s="221"/>
      <c r="CD530" s="222"/>
      <c r="CE530" s="222"/>
      <c r="CF530" s="222"/>
      <c r="CG530" s="222"/>
      <c r="CH530" s="222"/>
      <c r="CI530" s="222"/>
      <c r="CJ530" s="222"/>
      <c r="CK530" s="223"/>
      <c r="CL530" s="221"/>
      <c r="CM530" s="222"/>
      <c r="CN530" s="222"/>
      <c r="CO530" s="222"/>
      <c r="CP530" s="223"/>
      <c r="CQ530" s="221"/>
      <c r="CR530" s="222"/>
      <c r="CS530" s="222"/>
      <c r="CT530" s="222"/>
      <c r="CU530" s="223"/>
      <c r="CV530" s="221"/>
      <c r="CW530" s="222"/>
      <c r="CX530" s="222"/>
      <c r="CY530" s="222"/>
      <c r="CZ530" s="223"/>
      <c r="DA530" s="239"/>
      <c r="DB530" s="240"/>
      <c r="DC530" s="240"/>
      <c r="DD530" s="240"/>
      <c r="DE530" s="240"/>
      <c r="DF530" s="240"/>
      <c r="DG530" s="241"/>
      <c r="DH530" s="221"/>
      <c r="DI530" s="222"/>
      <c r="DJ530" s="222"/>
      <c r="DK530" s="222"/>
      <c r="DL530" s="222"/>
      <c r="DM530" s="222"/>
      <c r="DN530" s="222"/>
      <c r="DO530" s="222"/>
      <c r="DP530" s="223"/>
      <c r="DQ530" s="230"/>
      <c r="DR530" s="231"/>
      <c r="DS530" s="231"/>
      <c r="DT530" s="231"/>
      <c r="DU530" s="231"/>
      <c r="DV530" s="231"/>
      <c r="DW530" s="232"/>
      <c r="DX530" s="221"/>
      <c r="DY530" s="222"/>
      <c r="DZ530" s="222"/>
      <c r="EA530" s="222"/>
      <c r="EB530" s="223"/>
      <c r="EC530" s="221"/>
      <c r="ED530" s="222"/>
      <c r="EE530" s="222"/>
      <c r="EF530" s="222"/>
      <c r="EG530" s="223"/>
      <c r="EH530" s="221"/>
      <c r="EI530" s="222"/>
      <c r="EJ530" s="222"/>
      <c r="EK530" s="222"/>
      <c r="EL530" s="223"/>
    </row>
    <row r="531" spans="1:142" ht="11.25" customHeight="1" x14ac:dyDescent="0.2">
      <c r="A531" s="73" t="s">
        <v>8</v>
      </c>
      <c r="B531" s="74"/>
      <c r="C531" s="75" t="s">
        <v>9</v>
      </c>
      <c r="D531" s="74"/>
      <c r="E531" s="76" t="s">
        <v>10</v>
      </c>
      <c r="F531" s="74"/>
      <c r="G531" s="77" t="s">
        <v>11</v>
      </c>
      <c r="I531" s="125" t="s">
        <v>47</v>
      </c>
      <c r="L531" s="251"/>
      <c r="M531" s="252"/>
      <c r="N531" s="252"/>
      <c r="O531" s="253"/>
      <c r="P531" s="251"/>
      <c r="Q531" s="252"/>
      <c r="R531" s="252"/>
      <c r="S531" s="253"/>
      <c r="T531" s="254" t="s">
        <v>314</v>
      </c>
      <c r="U531" s="255"/>
      <c r="V531" s="255"/>
      <c r="W531" s="256"/>
      <c r="X531" s="215">
        <f>'Tabelle LF'!V31:AC31</f>
        <v>0</v>
      </c>
      <c r="Y531" s="216"/>
      <c r="Z531" s="216"/>
      <c r="AA531" s="216"/>
      <c r="AB531" s="216"/>
      <c r="AC531" s="216"/>
      <c r="AD531" s="216"/>
      <c r="AE531" s="217"/>
      <c r="AF531" s="215">
        <f>'Tabelle LF'!AD31:AK31</f>
        <v>0</v>
      </c>
      <c r="AG531" s="216"/>
      <c r="AH531" s="216"/>
      <c r="AI531" s="216"/>
      <c r="AJ531" s="216"/>
      <c r="AK531" s="216"/>
      <c r="AL531" s="216"/>
      <c r="AM531" s="217"/>
      <c r="AN531" s="215">
        <f>'Tabelle LF'!AL31:AS31</f>
        <v>0</v>
      </c>
      <c r="AO531" s="216"/>
      <c r="AP531" s="216"/>
      <c r="AQ531" s="216"/>
      <c r="AR531" s="216"/>
      <c r="AS531" s="216"/>
      <c r="AT531" s="216"/>
      <c r="AU531" s="217"/>
      <c r="AV531" s="215">
        <f>'Tabelle LF'!AT31:BA31</f>
        <v>0</v>
      </c>
      <c r="AW531" s="216"/>
      <c r="AX531" s="216"/>
      <c r="AY531" s="216"/>
      <c r="AZ531" s="216"/>
      <c r="BA531" s="216"/>
      <c r="BB531" s="216"/>
      <c r="BC531" s="217"/>
      <c r="BD531" s="215">
        <f>'Tabelle LF'!BB31:BI31</f>
        <v>0</v>
      </c>
      <c r="BE531" s="216"/>
      <c r="BF531" s="216"/>
      <c r="BG531" s="216"/>
      <c r="BH531" s="216"/>
      <c r="BI531" s="216"/>
      <c r="BJ531" s="216"/>
      <c r="BK531" s="217"/>
      <c r="BL531" s="215">
        <f>'Tabelle LF'!BJ31:BQ31</f>
        <v>0</v>
      </c>
      <c r="BM531" s="216"/>
      <c r="BN531" s="216"/>
      <c r="BO531" s="216"/>
      <c r="BP531" s="216"/>
      <c r="BQ531" s="216"/>
      <c r="BR531" s="216"/>
      <c r="BS531" s="217"/>
      <c r="BT531" s="215">
        <f>'Tabelle LF'!BR31:BZ31</f>
        <v>0</v>
      </c>
      <c r="BU531" s="216"/>
      <c r="BV531" s="216"/>
      <c r="BW531" s="216"/>
      <c r="BX531" s="216"/>
      <c r="BY531" s="216"/>
      <c r="BZ531" s="216"/>
      <c r="CA531" s="216"/>
      <c r="CB531" s="217"/>
      <c r="CC531" s="224"/>
      <c r="CD531" s="225"/>
      <c r="CE531" s="225"/>
      <c r="CF531" s="225"/>
      <c r="CG531" s="225"/>
      <c r="CH531" s="225"/>
      <c r="CI531" s="225"/>
      <c r="CJ531" s="225"/>
      <c r="CK531" s="226"/>
      <c r="CL531" s="224"/>
      <c r="CM531" s="225"/>
      <c r="CN531" s="225"/>
      <c r="CO531" s="225"/>
      <c r="CP531" s="226"/>
      <c r="CQ531" s="224"/>
      <c r="CR531" s="225"/>
      <c r="CS531" s="225"/>
      <c r="CT531" s="225"/>
      <c r="CU531" s="226"/>
      <c r="CV531" s="224"/>
      <c r="CW531" s="225"/>
      <c r="CX531" s="225"/>
      <c r="CY531" s="225"/>
      <c r="CZ531" s="226"/>
      <c r="DA531" s="242"/>
      <c r="DB531" s="243"/>
      <c r="DC531" s="243"/>
      <c r="DD531" s="243"/>
      <c r="DE531" s="243"/>
      <c r="DF531" s="243"/>
      <c r="DG531" s="244"/>
      <c r="DH531" s="224"/>
      <c r="DI531" s="225"/>
      <c r="DJ531" s="225"/>
      <c r="DK531" s="225"/>
      <c r="DL531" s="225"/>
      <c r="DM531" s="225"/>
      <c r="DN531" s="225"/>
      <c r="DO531" s="225"/>
      <c r="DP531" s="226"/>
      <c r="DQ531" s="233"/>
      <c r="DR531" s="234"/>
      <c r="DS531" s="234"/>
      <c r="DT531" s="234"/>
      <c r="DU531" s="234"/>
      <c r="DV531" s="234"/>
      <c r="DW531" s="235"/>
      <c r="DX531" s="224"/>
      <c r="DY531" s="225"/>
      <c r="DZ531" s="225"/>
      <c r="EA531" s="225"/>
      <c r="EB531" s="226"/>
      <c r="EC531" s="224"/>
      <c r="ED531" s="225"/>
      <c r="EE531" s="225"/>
      <c r="EF531" s="225"/>
      <c r="EG531" s="226"/>
      <c r="EH531" s="224"/>
      <c r="EI531" s="225"/>
      <c r="EJ531" s="225"/>
      <c r="EK531" s="225"/>
      <c r="EL531" s="226"/>
    </row>
    <row r="532" spans="1:142" ht="11.25" customHeight="1" x14ac:dyDescent="0.2">
      <c r="A532" s="73" t="s">
        <v>8</v>
      </c>
      <c r="B532" s="74"/>
      <c r="C532" s="75" t="s">
        <v>9</v>
      </c>
      <c r="D532" s="74"/>
      <c r="E532" s="76" t="s">
        <v>10</v>
      </c>
      <c r="F532" s="74"/>
      <c r="G532" s="77" t="s">
        <v>11</v>
      </c>
      <c r="I532" s="125" t="s">
        <v>47</v>
      </c>
      <c r="L532" s="245">
        <v>9</v>
      </c>
      <c r="M532" s="246"/>
      <c r="N532" s="246"/>
      <c r="O532" s="247"/>
      <c r="P532" s="245">
        <f>'Tabelle LF'!N32</f>
        <v>0</v>
      </c>
      <c r="Q532" s="246"/>
      <c r="R532" s="246"/>
      <c r="S532" s="247"/>
      <c r="T532" s="254" t="s">
        <v>312</v>
      </c>
      <c r="U532" s="255"/>
      <c r="V532" s="255"/>
      <c r="W532" s="256"/>
      <c r="X532" s="215">
        <f>'Tabelle LF'!V32:AC32</f>
        <v>0</v>
      </c>
      <c r="Y532" s="216"/>
      <c r="Z532" s="216"/>
      <c r="AA532" s="216"/>
      <c r="AB532" s="216"/>
      <c r="AC532" s="216"/>
      <c r="AD532" s="216"/>
      <c r="AE532" s="217"/>
      <c r="AF532" s="215">
        <f>'Tabelle LF'!AD32:AK32</f>
        <v>0</v>
      </c>
      <c r="AG532" s="216"/>
      <c r="AH532" s="216"/>
      <c r="AI532" s="216"/>
      <c r="AJ532" s="216"/>
      <c r="AK532" s="216"/>
      <c r="AL532" s="216"/>
      <c r="AM532" s="217"/>
      <c r="AN532" s="215">
        <f>'Tabelle LF'!AL32:AS32</f>
        <v>0</v>
      </c>
      <c r="AO532" s="216"/>
      <c r="AP532" s="216"/>
      <c r="AQ532" s="216"/>
      <c r="AR532" s="216"/>
      <c r="AS532" s="216"/>
      <c r="AT532" s="216"/>
      <c r="AU532" s="217"/>
      <c r="AV532" s="215">
        <f>'Tabelle LF'!AT32:BA32</f>
        <v>0</v>
      </c>
      <c r="AW532" s="216"/>
      <c r="AX532" s="216"/>
      <c r="AY532" s="216"/>
      <c r="AZ532" s="216"/>
      <c r="BA532" s="216"/>
      <c r="BB532" s="216"/>
      <c r="BC532" s="217"/>
      <c r="BD532" s="215">
        <f>'Tabelle LF'!BB32:BI32</f>
        <v>0</v>
      </c>
      <c r="BE532" s="216"/>
      <c r="BF532" s="216"/>
      <c r="BG532" s="216"/>
      <c r="BH532" s="216"/>
      <c r="BI532" s="216"/>
      <c r="BJ532" s="216"/>
      <c r="BK532" s="217"/>
      <c r="BL532" s="215">
        <f>'Tabelle LF'!BJ32:BQ32</f>
        <v>0</v>
      </c>
      <c r="BM532" s="216"/>
      <c r="BN532" s="216"/>
      <c r="BO532" s="216"/>
      <c r="BP532" s="216"/>
      <c r="BQ532" s="216"/>
      <c r="BR532" s="216"/>
      <c r="BS532" s="217"/>
      <c r="BT532" s="215">
        <f>'Tabelle LF'!BR32:BZ32</f>
        <v>0</v>
      </c>
      <c r="BU532" s="216"/>
      <c r="BV532" s="216"/>
      <c r="BW532" s="216"/>
      <c r="BX532" s="216"/>
      <c r="BY532" s="216"/>
      <c r="BZ532" s="216"/>
      <c r="CA532" s="216"/>
      <c r="CB532" s="217"/>
      <c r="CC532" s="218">
        <f>'Tabelle LF'!CA32</f>
        <v>0</v>
      </c>
      <c r="CD532" s="219"/>
      <c r="CE532" s="219"/>
      <c r="CF532" s="219"/>
      <c r="CG532" s="219"/>
      <c r="CH532" s="219"/>
      <c r="CI532" s="219"/>
      <c r="CJ532" s="219"/>
      <c r="CK532" s="220"/>
      <c r="CL532" s="218">
        <f>'Tabelle LF'!CJ32</f>
        <v>0</v>
      </c>
      <c r="CM532" s="219"/>
      <c r="CN532" s="219"/>
      <c r="CO532" s="219"/>
      <c r="CP532" s="220"/>
      <c r="CQ532" s="218">
        <f>'Tabelle LF'!CO32</f>
        <v>0</v>
      </c>
      <c r="CR532" s="219"/>
      <c r="CS532" s="219"/>
      <c r="CT532" s="219"/>
      <c r="CU532" s="220"/>
      <c r="CV532" s="218">
        <f>'Tabelle LF'!CT32</f>
        <v>0</v>
      </c>
      <c r="CW532" s="219"/>
      <c r="CX532" s="219"/>
      <c r="CY532" s="219"/>
      <c r="CZ532" s="220"/>
      <c r="DA532" s="236">
        <f>'Tabelle LF'!CY32</f>
        <v>0.83750000000000002</v>
      </c>
      <c r="DB532" s="237"/>
      <c r="DC532" s="237"/>
      <c r="DD532" s="237"/>
      <c r="DE532" s="237"/>
      <c r="DF532" s="237"/>
      <c r="DG532" s="238"/>
      <c r="DH532" s="218" t="e">
        <f>'Tabelle LF'!DF32</f>
        <v>#DIV/0!</v>
      </c>
      <c r="DI532" s="219"/>
      <c r="DJ532" s="219"/>
      <c r="DK532" s="219"/>
      <c r="DL532" s="219"/>
      <c r="DM532" s="219"/>
      <c r="DN532" s="219"/>
      <c r="DO532" s="219"/>
      <c r="DP532" s="220"/>
      <c r="DQ532" s="227" t="e">
        <f>'Tabelle LF'!DO32</f>
        <v>#DIV/0!</v>
      </c>
      <c r="DR532" s="228"/>
      <c r="DS532" s="228"/>
      <c r="DT532" s="228"/>
      <c r="DU532" s="228"/>
      <c r="DV532" s="228"/>
      <c r="DW532" s="229"/>
      <c r="DX532" s="218">
        <f>'Tabelle LF'!DV32</f>
        <v>0</v>
      </c>
      <c r="DY532" s="219"/>
      <c r="DZ532" s="219"/>
      <c r="EA532" s="219"/>
      <c r="EB532" s="220"/>
      <c r="EC532" s="218">
        <f>'Tabelle LF'!EA32</f>
        <v>0</v>
      </c>
      <c r="ED532" s="219"/>
      <c r="EE532" s="219"/>
      <c r="EF532" s="219"/>
      <c r="EG532" s="220"/>
      <c r="EH532" s="218">
        <f>'Tabelle LF'!EF32</f>
        <v>0</v>
      </c>
      <c r="EI532" s="219"/>
      <c r="EJ532" s="219"/>
      <c r="EK532" s="219"/>
      <c r="EL532" s="220"/>
    </row>
    <row r="533" spans="1:142" ht="11.25" customHeight="1" x14ac:dyDescent="0.2">
      <c r="A533" s="73" t="s">
        <v>8</v>
      </c>
      <c r="B533" s="74"/>
      <c r="C533" s="75" t="s">
        <v>9</v>
      </c>
      <c r="D533" s="74"/>
      <c r="E533" s="76" t="s">
        <v>10</v>
      </c>
      <c r="F533" s="74"/>
      <c r="G533" s="77" t="s">
        <v>11</v>
      </c>
      <c r="I533" s="125" t="s">
        <v>47</v>
      </c>
      <c r="L533" s="248"/>
      <c r="M533" s="249"/>
      <c r="N533" s="249"/>
      <c r="O533" s="250"/>
      <c r="P533" s="248"/>
      <c r="Q533" s="249"/>
      <c r="R533" s="249"/>
      <c r="S533" s="250"/>
      <c r="T533" s="254" t="s">
        <v>313</v>
      </c>
      <c r="U533" s="255"/>
      <c r="V533" s="255"/>
      <c r="W533" s="256"/>
      <c r="X533" s="215">
        <f>'Tabelle LF'!V33:AC33</f>
        <v>0</v>
      </c>
      <c r="Y533" s="216"/>
      <c r="Z533" s="216"/>
      <c r="AA533" s="216"/>
      <c r="AB533" s="216"/>
      <c r="AC533" s="216"/>
      <c r="AD533" s="216"/>
      <c r="AE533" s="217"/>
      <c r="AF533" s="215">
        <f>'Tabelle LF'!AD33:AK33</f>
        <v>0</v>
      </c>
      <c r="AG533" s="216"/>
      <c r="AH533" s="216"/>
      <c r="AI533" s="216"/>
      <c r="AJ533" s="216"/>
      <c r="AK533" s="216"/>
      <c r="AL533" s="216"/>
      <c r="AM533" s="217"/>
      <c r="AN533" s="215">
        <f>'Tabelle LF'!AL33:AS33</f>
        <v>0</v>
      </c>
      <c r="AO533" s="216"/>
      <c r="AP533" s="216"/>
      <c r="AQ533" s="216"/>
      <c r="AR533" s="216"/>
      <c r="AS533" s="216"/>
      <c r="AT533" s="216"/>
      <c r="AU533" s="217"/>
      <c r="AV533" s="215">
        <f>'Tabelle LF'!AT33:BA33</f>
        <v>0</v>
      </c>
      <c r="AW533" s="216"/>
      <c r="AX533" s="216"/>
      <c r="AY533" s="216"/>
      <c r="AZ533" s="216"/>
      <c r="BA533" s="216"/>
      <c r="BB533" s="216"/>
      <c r="BC533" s="217"/>
      <c r="BD533" s="215">
        <f>'Tabelle LF'!BB33:BI33</f>
        <v>0</v>
      </c>
      <c r="BE533" s="216"/>
      <c r="BF533" s="216"/>
      <c r="BG533" s="216"/>
      <c r="BH533" s="216"/>
      <c r="BI533" s="216"/>
      <c r="BJ533" s="216"/>
      <c r="BK533" s="217"/>
      <c r="BL533" s="215">
        <f>'Tabelle LF'!BJ33:BQ33</f>
        <v>0</v>
      </c>
      <c r="BM533" s="216"/>
      <c r="BN533" s="216"/>
      <c r="BO533" s="216"/>
      <c r="BP533" s="216"/>
      <c r="BQ533" s="216"/>
      <c r="BR533" s="216"/>
      <c r="BS533" s="217"/>
      <c r="BT533" s="215">
        <f>'Tabelle LF'!BR33:BZ33</f>
        <v>0</v>
      </c>
      <c r="BU533" s="216"/>
      <c r="BV533" s="216"/>
      <c r="BW533" s="216"/>
      <c r="BX533" s="216"/>
      <c r="BY533" s="216"/>
      <c r="BZ533" s="216"/>
      <c r="CA533" s="216"/>
      <c r="CB533" s="217"/>
      <c r="CC533" s="221"/>
      <c r="CD533" s="222"/>
      <c r="CE533" s="222"/>
      <c r="CF533" s="222"/>
      <c r="CG533" s="222"/>
      <c r="CH533" s="222"/>
      <c r="CI533" s="222"/>
      <c r="CJ533" s="222"/>
      <c r="CK533" s="223"/>
      <c r="CL533" s="221"/>
      <c r="CM533" s="222"/>
      <c r="CN533" s="222"/>
      <c r="CO533" s="222"/>
      <c r="CP533" s="223"/>
      <c r="CQ533" s="221"/>
      <c r="CR533" s="222"/>
      <c r="CS533" s="222"/>
      <c r="CT533" s="222"/>
      <c r="CU533" s="223"/>
      <c r="CV533" s="221"/>
      <c r="CW533" s="222"/>
      <c r="CX533" s="222"/>
      <c r="CY533" s="222"/>
      <c r="CZ533" s="223"/>
      <c r="DA533" s="239"/>
      <c r="DB533" s="240"/>
      <c r="DC533" s="240"/>
      <c r="DD533" s="240"/>
      <c r="DE533" s="240"/>
      <c r="DF533" s="240"/>
      <c r="DG533" s="241"/>
      <c r="DH533" s="221"/>
      <c r="DI533" s="222"/>
      <c r="DJ533" s="222"/>
      <c r="DK533" s="222"/>
      <c r="DL533" s="222"/>
      <c r="DM533" s="222"/>
      <c r="DN533" s="222"/>
      <c r="DO533" s="222"/>
      <c r="DP533" s="223"/>
      <c r="DQ533" s="230"/>
      <c r="DR533" s="231"/>
      <c r="DS533" s="231"/>
      <c r="DT533" s="231"/>
      <c r="DU533" s="231"/>
      <c r="DV533" s="231"/>
      <c r="DW533" s="232"/>
      <c r="DX533" s="221"/>
      <c r="DY533" s="222"/>
      <c r="DZ533" s="222"/>
      <c r="EA533" s="222"/>
      <c r="EB533" s="223"/>
      <c r="EC533" s="221"/>
      <c r="ED533" s="222"/>
      <c r="EE533" s="222"/>
      <c r="EF533" s="222"/>
      <c r="EG533" s="223"/>
      <c r="EH533" s="221"/>
      <c r="EI533" s="222"/>
      <c r="EJ533" s="222"/>
      <c r="EK533" s="222"/>
      <c r="EL533" s="223"/>
    </row>
    <row r="534" spans="1:142" ht="11.25" customHeight="1" x14ac:dyDescent="0.2">
      <c r="A534" s="73" t="s">
        <v>8</v>
      </c>
      <c r="B534" s="74"/>
      <c r="C534" s="75" t="s">
        <v>9</v>
      </c>
      <c r="D534" s="74"/>
      <c r="E534" s="76" t="s">
        <v>10</v>
      </c>
      <c r="F534" s="74"/>
      <c r="G534" s="77" t="s">
        <v>11</v>
      </c>
      <c r="I534" s="125" t="s">
        <v>47</v>
      </c>
      <c r="L534" s="251"/>
      <c r="M534" s="252"/>
      <c r="N534" s="252"/>
      <c r="O534" s="253"/>
      <c r="P534" s="251"/>
      <c r="Q534" s="252"/>
      <c r="R534" s="252"/>
      <c r="S534" s="253"/>
      <c r="T534" s="254" t="s">
        <v>314</v>
      </c>
      <c r="U534" s="255"/>
      <c r="V534" s="255"/>
      <c r="W534" s="256"/>
      <c r="X534" s="215">
        <f>'Tabelle LF'!V34:AC34</f>
        <v>0</v>
      </c>
      <c r="Y534" s="216"/>
      <c r="Z534" s="216"/>
      <c r="AA534" s="216"/>
      <c r="AB534" s="216"/>
      <c r="AC534" s="216"/>
      <c r="AD534" s="216"/>
      <c r="AE534" s="217"/>
      <c r="AF534" s="215">
        <f>'Tabelle LF'!AD34:AK34</f>
        <v>0</v>
      </c>
      <c r="AG534" s="216"/>
      <c r="AH534" s="216"/>
      <c r="AI534" s="216"/>
      <c r="AJ534" s="216"/>
      <c r="AK534" s="216"/>
      <c r="AL534" s="216"/>
      <c r="AM534" s="217"/>
      <c r="AN534" s="215">
        <f>'Tabelle LF'!AL34:AS34</f>
        <v>0</v>
      </c>
      <c r="AO534" s="216"/>
      <c r="AP534" s="216"/>
      <c r="AQ534" s="216"/>
      <c r="AR534" s="216"/>
      <c r="AS534" s="216"/>
      <c r="AT534" s="216"/>
      <c r="AU534" s="217"/>
      <c r="AV534" s="215">
        <f>'Tabelle LF'!AT34:BA34</f>
        <v>0</v>
      </c>
      <c r="AW534" s="216"/>
      <c r="AX534" s="216"/>
      <c r="AY534" s="216"/>
      <c r="AZ534" s="216"/>
      <c r="BA534" s="216"/>
      <c r="BB534" s="216"/>
      <c r="BC534" s="217"/>
      <c r="BD534" s="215">
        <f>'Tabelle LF'!BB34:BI34</f>
        <v>0</v>
      </c>
      <c r="BE534" s="216"/>
      <c r="BF534" s="216"/>
      <c r="BG534" s="216"/>
      <c r="BH534" s="216"/>
      <c r="BI534" s="216"/>
      <c r="BJ534" s="216"/>
      <c r="BK534" s="217"/>
      <c r="BL534" s="215">
        <f>'Tabelle LF'!BJ34:BQ34</f>
        <v>0</v>
      </c>
      <c r="BM534" s="216"/>
      <c r="BN534" s="216"/>
      <c r="BO534" s="216"/>
      <c r="BP534" s="216"/>
      <c r="BQ534" s="216"/>
      <c r="BR534" s="216"/>
      <c r="BS534" s="217"/>
      <c r="BT534" s="215">
        <f>'Tabelle LF'!BR34:BZ34</f>
        <v>0</v>
      </c>
      <c r="BU534" s="216"/>
      <c r="BV534" s="216"/>
      <c r="BW534" s="216"/>
      <c r="BX534" s="216"/>
      <c r="BY534" s="216"/>
      <c r="BZ534" s="216"/>
      <c r="CA534" s="216"/>
      <c r="CB534" s="217"/>
      <c r="CC534" s="224"/>
      <c r="CD534" s="225"/>
      <c r="CE534" s="225"/>
      <c r="CF534" s="225"/>
      <c r="CG534" s="225"/>
      <c r="CH534" s="225"/>
      <c r="CI534" s="225"/>
      <c r="CJ534" s="225"/>
      <c r="CK534" s="226"/>
      <c r="CL534" s="224"/>
      <c r="CM534" s="225"/>
      <c r="CN534" s="225"/>
      <c r="CO534" s="225"/>
      <c r="CP534" s="226"/>
      <c r="CQ534" s="224"/>
      <c r="CR534" s="225"/>
      <c r="CS534" s="225"/>
      <c r="CT534" s="225"/>
      <c r="CU534" s="226"/>
      <c r="CV534" s="224"/>
      <c r="CW534" s="225"/>
      <c r="CX534" s="225"/>
      <c r="CY534" s="225"/>
      <c r="CZ534" s="226"/>
      <c r="DA534" s="242"/>
      <c r="DB534" s="243"/>
      <c r="DC534" s="243"/>
      <c r="DD534" s="243"/>
      <c r="DE534" s="243"/>
      <c r="DF534" s="243"/>
      <c r="DG534" s="244"/>
      <c r="DH534" s="224"/>
      <c r="DI534" s="225"/>
      <c r="DJ534" s="225"/>
      <c r="DK534" s="225"/>
      <c r="DL534" s="225"/>
      <c r="DM534" s="225"/>
      <c r="DN534" s="225"/>
      <c r="DO534" s="225"/>
      <c r="DP534" s="226"/>
      <c r="DQ534" s="233"/>
      <c r="DR534" s="234"/>
      <c r="DS534" s="234"/>
      <c r="DT534" s="234"/>
      <c r="DU534" s="234"/>
      <c r="DV534" s="234"/>
      <c r="DW534" s="235"/>
      <c r="DX534" s="224"/>
      <c r="DY534" s="225"/>
      <c r="DZ534" s="225"/>
      <c r="EA534" s="225"/>
      <c r="EB534" s="226"/>
      <c r="EC534" s="224"/>
      <c r="ED534" s="225"/>
      <c r="EE534" s="225"/>
      <c r="EF534" s="225"/>
      <c r="EG534" s="226"/>
      <c r="EH534" s="224"/>
      <c r="EI534" s="225"/>
      <c r="EJ534" s="225"/>
      <c r="EK534" s="225"/>
      <c r="EL534" s="226"/>
    </row>
    <row r="535" spans="1:142" ht="11.25" customHeight="1" x14ac:dyDescent="0.2">
      <c r="A535" s="73" t="s">
        <v>8</v>
      </c>
      <c r="B535" s="74"/>
      <c r="C535" s="75" t="s">
        <v>9</v>
      </c>
      <c r="D535" s="74"/>
      <c r="E535" s="76" t="s">
        <v>10</v>
      </c>
      <c r="F535" s="74"/>
      <c r="G535" s="77" t="s">
        <v>11</v>
      </c>
      <c r="I535" s="125" t="s">
        <v>47</v>
      </c>
      <c r="L535" s="245">
        <v>10</v>
      </c>
      <c r="M535" s="246"/>
      <c r="N535" s="246"/>
      <c r="O535" s="247"/>
      <c r="P535" s="245">
        <f>'Tabelle LF'!N35</f>
        <v>0</v>
      </c>
      <c r="Q535" s="246"/>
      <c r="R535" s="246"/>
      <c r="S535" s="247"/>
      <c r="T535" s="254" t="s">
        <v>312</v>
      </c>
      <c r="U535" s="255"/>
      <c r="V535" s="255"/>
      <c r="W535" s="256"/>
      <c r="X535" s="215">
        <f>'Tabelle LF'!V35:AC35</f>
        <v>0</v>
      </c>
      <c r="Y535" s="216"/>
      <c r="Z535" s="216"/>
      <c r="AA535" s="216"/>
      <c r="AB535" s="216"/>
      <c r="AC535" s="216"/>
      <c r="AD535" s="216"/>
      <c r="AE535" s="217"/>
      <c r="AF535" s="215">
        <f>'Tabelle LF'!AD35:AK35</f>
        <v>0</v>
      </c>
      <c r="AG535" s="216"/>
      <c r="AH535" s="216"/>
      <c r="AI535" s="216"/>
      <c r="AJ535" s="216"/>
      <c r="AK535" s="216"/>
      <c r="AL535" s="216"/>
      <c r="AM535" s="217"/>
      <c r="AN535" s="215">
        <f>'Tabelle LF'!AL35:AS35</f>
        <v>0</v>
      </c>
      <c r="AO535" s="216"/>
      <c r="AP535" s="216"/>
      <c r="AQ535" s="216"/>
      <c r="AR535" s="216"/>
      <c r="AS535" s="216"/>
      <c r="AT535" s="216"/>
      <c r="AU535" s="217"/>
      <c r="AV535" s="215">
        <f>'Tabelle LF'!AT35:BA35</f>
        <v>0</v>
      </c>
      <c r="AW535" s="216"/>
      <c r="AX535" s="216"/>
      <c r="AY535" s="216"/>
      <c r="AZ535" s="216"/>
      <c r="BA535" s="216"/>
      <c r="BB535" s="216"/>
      <c r="BC535" s="217"/>
      <c r="BD535" s="215">
        <f>'Tabelle LF'!BB35:BI35</f>
        <v>0</v>
      </c>
      <c r="BE535" s="216"/>
      <c r="BF535" s="216"/>
      <c r="BG535" s="216"/>
      <c r="BH535" s="216"/>
      <c r="BI535" s="216"/>
      <c r="BJ535" s="216"/>
      <c r="BK535" s="217"/>
      <c r="BL535" s="215">
        <f>'Tabelle LF'!BJ35:BQ35</f>
        <v>0</v>
      </c>
      <c r="BM535" s="216"/>
      <c r="BN535" s="216"/>
      <c r="BO535" s="216"/>
      <c r="BP535" s="216"/>
      <c r="BQ535" s="216"/>
      <c r="BR535" s="216"/>
      <c r="BS535" s="217"/>
      <c r="BT535" s="215">
        <f>'Tabelle LF'!BR35:BZ35</f>
        <v>0</v>
      </c>
      <c r="BU535" s="216"/>
      <c r="BV535" s="216"/>
      <c r="BW535" s="216"/>
      <c r="BX535" s="216"/>
      <c r="BY535" s="216"/>
      <c r="BZ535" s="216"/>
      <c r="CA535" s="216"/>
      <c r="CB535" s="217"/>
      <c r="CC535" s="218">
        <f>'Tabelle LF'!CA35</f>
        <v>0</v>
      </c>
      <c r="CD535" s="219"/>
      <c r="CE535" s="219"/>
      <c r="CF535" s="219"/>
      <c r="CG535" s="219"/>
      <c r="CH535" s="219"/>
      <c r="CI535" s="219"/>
      <c r="CJ535" s="219"/>
      <c r="CK535" s="220"/>
      <c r="CL535" s="218">
        <f>'Tabelle LF'!CJ35</f>
        <v>0</v>
      </c>
      <c r="CM535" s="219"/>
      <c r="CN535" s="219"/>
      <c r="CO535" s="219"/>
      <c r="CP535" s="220"/>
      <c r="CQ535" s="218">
        <f>'Tabelle LF'!CO35</f>
        <v>0</v>
      </c>
      <c r="CR535" s="219"/>
      <c r="CS535" s="219"/>
      <c r="CT535" s="219"/>
      <c r="CU535" s="220"/>
      <c r="CV535" s="218">
        <f>'Tabelle LF'!CT35</f>
        <v>0</v>
      </c>
      <c r="CW535" s="219"/>
      <c r="CX535" s="219"/>
      <c r="CY535" s="219"/>
      <c r="CZ535" s="220"/>
      <c r="DA535" s="236">
        <f>'Tabelle LF'!CY35</f>
        <v>0.83750000000000002</v>
      </c>
      <c r="DB535" s="237"/>
      <c r="DC535" s="237"/>
      <c r="DD535" s="237"/>
      <c r="DE535" s="237"/>
      <c r="DF535" s="237"/>
      <c r="DG535" s="238"/>
      <c r="DH535" s="218" t="e">
        <f>'Tabelle LF'!DF35</f>
        <v>#DIV/0!</v>
      </c>
      <c r="DI535" s="219"/>
      <c r="DJ535" s="219"/>
      <c r="DK535" s="219"/>
      <c r="DL535" s="219"/>
      <c r="DM535" s="219"/>
      <c r="DN535" s="219"/>
      <c r="DO535" s="219"/>
      <c r="DP535" s="220"/>
      <c r="DQ535" s="227" t="e">
        <f>'Tabelle LF'!DO35</f>
        <v>#DIV/0!</v>
      </c>
      <c r="DR535" s="228"/>
      <c r="DS535" s="228"/>
      <c r="DT535" s="228"/>
      <c r="DU535" s="228"/>
      <c r="DV535" s="228"/>
      <c r="DW535" s="229"/>
      <c r="DX535" s="218">
        <f>'Tabelle LF'!DV35</f>
        <v>0</v>
      </c>
      <c r="DY535" s="219"/>
      <c r="DZ535" s="219"/>
      <c r="EA535" s="219"/>
      <c r="EB535" s="220"/>
      <c r="EC535" s="218">
        <f>'Tabelle LF'!EA35</f>
        <v>0</v>
      </c>
      <c r="ED535" s="219"/>
      <c r="EE535" s="219"/>
      <c r="EF535" s="219"/>
      <c r="EG535" s="220"/>
      <c r="EH535" s="218">
        <f>'Tabelle LF'!EF35</f>
        <v>0</v>
      </c>
      <c r="EI535" s="219"/>
      <c r="EJ535" s="219"/>
      <c r="EK535" s="219"/>
      <c r="EL535" s="220"/>
    </row>
    <row r="536" spans="1:142" ht="11.25" customHeight="1" x14ac:dyDescent="0.2">
      <c r="A536" s="73" t="s">
        <v>8</v>
      </c>
      <c r="B536" s="74"/>
      <c r="C536" s="75" t="s">
        <v>9</v>
      </c>
      <c r="D536" s="74"/>
      <c r="E536" s="76" t="s">
        <v>10</v>
      </c>
      <c r="F536" s="74"/>
      <c r="G536" s="77" t="s">
        <v>11</v>
      </c>
      <c r="I536" s="125" t="s">
        <v>47</v>
      </c>
      <c r="L536" s="248"/>
      <c r="M536" s="249"/>
      <c r="N536" s="249"/>
      <c r="O536" s="250"/>
      <c r="P536" s="248"/>
      <c r="Q536" s="249"/>
      <c r="R536" s="249"/>
      <c r="S536" s="250"/>
      <c r="T536" s="254" t="s">
        <v>313</v>
      </c>
      <c r="U536" s="255"/>
      <c r="V536" s="255"/>
      <c r="W536" s="256"/>
      <c r="X536" s="215">
        <f>'Tabelle LF'!V36:AC36</f>
        <v>0</v>
      </c>
      <c r="Y536" s="216"/>
      <c r="Z536" s="216"/>
      <c r="AA536" s="216"/>
      <c r="AB536" s="216"/>
      <c r="AC536" s="216"/>
      <c r="AD536" s="216"/>
      <c r="AE536" s="217"/>
      <c r="AF536" s="215">
        <f>'Tabelle LF'!AD36:AK36</f>
        <v>0</v>
      </c>
      <c r="AG536" s="216"/>
      <c r="AH536" s="216"/>
      <c r="AI536" s="216"/>
      <c r="AJ536" s="216"/>
      <c r="AK536" s="216"/>
      <c r="AL536" s="216"/>
      <c r="AM536" s="217"/>
      <c r="AN536" s="215">
        <f>'Tabelle LF'!AL36:AS36</f>
        <v>0</v>
      </c>
      <c r="AO536" s="216"/>
      <c r="AP536" s="216"/>
      <c r="AQ536" s="216"/>
      <c r="AR536" s="216"/>
      <c r="AS536" s="216"/>
      <c r="AT536" s="216"/>
      <c r="AU536" s="217"/>
      <c r="AV536" s="215">
        <f>'Tabelle LF'!AT36:BA36</f>
        <v>0</v>
      </c>
      <c r="AW536" s="216"/>
      <c r="AX536" s="216"/>
      <c r="AY536" s="216"/>
      <c r="AZ536" s="216"/>
      <c r="BA536" s="216"/>
      <c r="BB536" s="216"/>
      <c r="BC536" s="217"/>
      <c r="BD536" s="215">
        <f>'Tabelle LF'!BB36:BI36</f>
        <v>0</v>
      </c>
      <c r="BE536" s="216"/>
      <c r="BF536" s="216"/>
      <c r="BG536" s="216"/>
      <c r="BH536" s="216"/>
      <c r="BI536" s="216"/>
      <c r="BJ536" s="216"/>
      <c r="BK536" s="217"/>
      <c r="BL536" s="215">
        <f>'Tabelle LF'!BJ36:BQ36</f>
        <v>0</v>
      </c>
      <c r="BM536" s="216"/>
      <c r="BN536" s="216"/>
      <c r="BO536" s="216"/>
      <c r="BP536" s="216"/>
      <c r="BQ536" s="216"/>
      <c r="BR536" s="216"/>
      <c r="BS536" s="217"/>
      <c r="BT536" s="215">
        <f>'Tabelle LF'!BR36:BZ36</f>
        <v>0</v>
      </c>
      <c r="BU536" s="216"/>
      <c r="BV536" s="216"/>
      <c r="BW536" s="216"/>
      <c r="BX536" s="216"/>
      <c r="BY536" s="216"/>
      <c r="BZ536" s="216"/>
      <c r="CA536" s="216"/>
      <c r="CB536" s="217"/>
      <c r="CC536" s="221"/>
      <c r="CD536" s="222"/>
      <c r="CE536" s="222"/>
      <c r="CF536" s="222"/>
      <c r="CG536" s="222"/>
      <c r="CH536" s="222"/>
      <c r="CI536" s="222"/>
      <c r="CJ536" s="222"/>
      <c r="CK536" s="223"/>
      <c r="CL536" s="221"/>
      <c r="CM536" s="222"/>
      <c r="CN536" s="222"/>
      <c r="CO536" s="222"/>
      <c r="CP536" s="223"/>
      <c r="CQ536" s="221"/>
      <c r="CR536" s="222"/>
      <c r="CS536" s="222"/>
      <c r="CT536" s="222"/>
      <c r="CU536" s="223"/>
      <c r="CV536" s="221"/>
      <c r="CW536" s="222"/>
      <c r="CX536" s="222"/>
      <c r="CY536" s="222"/>
      <c r="CZ536" s="223"/>
      <c r="DA536" s="239"/>
      <c r="DB536" s="240"/>
      <c r="DC536" s="240"/>
      <c r="DD536" s="240"/>
      <c r="DE536" s="240"/>
      <c r="DF536" s="240"/>
      <c r="DG536" s="241"/>
      <c r="DH536" s="221"/>
      <c r="DI536" s="222"/>
      <c r="DJ536" s="222"/>
      <c r="DK536" s="222"/>
      <c r="DL536" s="222"/>
      <c r="DM536" s="222"/>
      <c r="DN536" s="222"/>
      <c r="DO536" s="222"/>
      <c r="DP536" s="223"/>
      <c r="DQ536" s="230"/>
      <c r="DR536" s="231"/>
      <c r="DS536" s="231"/>
      <c r="DT536" s="231"/>
      <c r="DU536" s="231"/>
      <c r="DV536" s="231"/>
      <c r="DW536" s="232"/>
      <c r="DX536" s="221"/>
      <c r="DY536" s="222"/>
      <c r="DZ536" s="222"/>
      <c r="EA536" s="222"/>
      <c r="EB536" s="223"/>
      <c r="EC536" s="221"/>
      <c r="ED536" s="222"/>
      <c r="EE536" s="222"/>
      <c r="EF536" s="222"/>
      <c r="EG536" s="223"/>
      <c r="EH536" s="221"/>
      <c r="EI536" s="222"/>
      <c r="EJ536" s="222"/>
      <c r="EK536" s="222"/>
      <c r="EL536" s="223"/>
    </row>
    <row r="537" spans="1:142" ht="11.25" customHeight="1" x14ac:dyDescent="0.2">
      <c r="A537" s="73" t="s">
        <v>8</v>
      </c>
      <c r="B537" s="74"/>
      <c r="C537" s="75" t="s">
        <v>9</v>
      </c>
      <c r="D537" s="74"/>
      <c r="E537" s="76" t="s">
        <v>10</v>
      </c>
      <c r="F537" s="74"/>
      <c r="G537" s="77" t="s">
        <v>11</v>
      </c>
      <c r="I537" s="125" t="s">
        <v>47</v>
      </c>
      <c r="L537" s="251"/>
      <c r="M537" s="252"/>
      <c r="N537" s="252"/>
      <c r="O537" s="253"/>
      <c r="P537" s="251"/>
      <c r="Q537" s="252"/>
      <c r="R537" s="252"/>
      <c r="S537" s="253"/>
      <c r="T537" s="254" t="s">
        <v>314</v>
      </c>
      <c r="U537" s="255"/>
      <c r="V537" s="255"/>
      <c r="W537" s="256"/>
      <c r="X537" s="215">
        <f>'Tabelle LF'!V37:AC37</f>
        <v>0</v>
      </c>
      <c r="Y537" s="216"/>
      <c r="Z537" s="216"/>
      <c r="AA537" s="216"/>
      <c r="AB537" s="216"/>
      <c r="AC537" s="216"/>
      <c r="AD537" s="216"/>
      <c r="AE537" s="217"/>
      <c r="AF537" s="215">
        <f>'Tabelle LF'!AD37:AK37</f>
        <v>0</v>
      </c>
      <c r="AG537" s="216"/>
      <c r="AH537" s="216"/>
      <c r="AI537" s="216"/>
      <c r="AJ537" s="216"/>
      <c r="AK537" s="216"/>
      <c r="AL537" s="216"/>
      <c r="AM537" s="217"/>
      <c r="AN537" s="215">
        <f>'Tabelle LF'!AL37:AS37</f>
        <v>0</v>
      </c>
      <c r="AO537" s="216"/>
      <c r="AP537" s="216"/>
      <c r="AQ537" s="216"/>
      <c r="AR537" s="216"/>
      <c r="AS537" s="216"/>
      <c r="AT537" s="216"/>
      <c r="AU537" s="217"/>
      <c r="AV537" s="215">
        <f>'Tabelle LF'!AT37:BA37</f>
        <v>0</v>
      </c>
      <c r="AW537" s="216"/>
      <c r="AX537" s="216"/>
      <c r="AY537" s="216"/>
      <c r="AZ537" s="216"/>
      <c r="BA537" s="216"/>
      <c r="BB537" s="216"/>
      <c r="BC537" s="217"/>
      <c r="BD537" s="215">
        <f>'Tabelle LF'!BB37:BI37</f>
        <v>0</v>
      </c>
      <c r="BE537" s="216"/>
      <c r="BF537" s="216"/>
      <c r="BG537" s="216"/>
      <c r="BH537" s="216"/>
      <c r="BI537" s="216"/>
      <c r="BJ537" s="216"/>
      <c r="BK537" s="217"/>
      <c r="BL537" s="215">
        <f>'Tabelle LF'!BJ37:BQ37</f>
        <v>0</v>
      </c>
      <c r="BM537" s="216"/>
      <c r="BN537" s="216"/>
      <c r="BO537" s="216"/>
      <c r="BP537" s="216"/>
      <c r="BQ537" s="216"/>
      <c r="BR537" s="216"/>
      <c r="BS537" s="217"/>
      <c r="BT537" s="215">
        <f>'Tabelle LF'!BR37:BZ37</f>
        <v>0</v>
      </c>
      <c r="BU537" s="216"/>
      <c r="BV537" s="216"/>
      <c r="BW537" s="216"/>
      <c r="BX537" s="216"/>
      <c r="BY537" s="216"/>
      <c r="BZ537" s="216"/>
      <c r="CA537" s="216"/>
      <c r="CB537" s="217"/>
      <c r="CC537" s="224"/>
      <c r="CD537" s="225"/>
      <c r="CE537" s="225"/>
      <c r="CF537" s="225"/>
      <c r="CG537" s="225"/>
      <c r="CH537" s="225"/>
      <c r="CI537" s="225"/>
      <c r="CJ537" s="225"/>
      <c r="CK537" s="226"/>
      <c r="CL537" s="224"/>
      <c r="CM537" s="225"/>
      <c r="CN537" s="225"/>
      <c r="CO537" s="225"/>
      <c r="CP537" s="226"/>
      <c r="CQ537" s="224"/>
      <c r="CR537" s="225"/>
      <c r="CS537" s="225"/>
      <c r="CT537" s="225"/>
      <c r="CU537" s="226"/>
      <c r="CV537" s="224"/>
      <c r="CW537" s="225"/>
      <c r="CX537" s="225"/>
      <c r="CY537" s="225"/>
      <c r="CZ537" s="226"/>
      <c r="DA537" s="242"/>
      <c r="DB537" s="243"/>
      <c r="DC537" s="243"/>
      <c r="DD537" s="243"/>
      <c r="DE537" s="243"/>
      <c r="DF537" s="243"/>
      <c r="DG537" s="244"/>
      <c r="DH537" s="224"/>
      <c r="DI537" s="225"/>
      <c r="DJ537" s="225"/>
      <c r="DK537" s="225"/>
      <c r="DL537" s="225"/>
      <c r="DM537" s="225"/>
      <c r="DN537" s="225"/>
      <c r="DO537" s="225"/>
      <c r="DP537" s="226"/>
      <c r="DQ537" s="233"/>
      <c r="DR537" s="234"/>
      <c r="DS537" s="234"/>
      <c r="DT537" s="234"/>
      <c r="DU537" s="234"/>
      <c r="DV537" s="234"/>
      <c r="DW537" s="235"/>
      <c r="DX537" s="224"/>
      <c r="DY537" s="225"/>
      <c r="DZ537" s="225"/>
      <c r="EA537" s="225"/>
      <c r="EB537" s="226"/>
      <c r="EC537" s="224"/>
      <c r="ED537" s="225"/>
      <c r="EE537" s="225"/>
      <c r="EF537" s="225"/>
      <c r="EG537" s="226"/>
      <c r="EH537" s="224"/>
      <c r="EI537" s="225"/>
      <c r="EJ537" s="225"/>
      <c r="EK537" s="225"/>
      <c r="EL537" s="226"/>
    </row>
    <row r="538" spans="1:142" ht="11.25" customHeight="1" x14ac:dyDescent="0.2">
      <c r="A538" s="73" t="s">
        <v>8</v>
      </c>
      <c r="B538" s="74"/>
      <c r="C538" s="75" t="s">
        <v>9</v>
      </c>
      <c r="D538" s="74"/>
      <c r="E538" s="76" t="s">
        <v>10</v>
      </c>
      <c r="F538" s="74"/>
      <c r="G538" s="77" t="s">
        <v>11</v>
      </c>
      <c r="I538" s="125" t="s">
        <v>47</v>
      </c>
      <c r="L538" s="245">
        <v>11</v>
      </c>
      <c r="M538" s="246"/>
      <c r="N538" s="246"/>
      <c r="O538" s="247"/>
      <c r="P538" s="245">
        <f>'Tabelle LF'!N38</f>
        <v>0</v>
      </c>
      <c r="Q538" s="246"/>
      <c r="R538" s="246"/>
      <c r="S538" s="247"/>
      <c r="T538" s="254" t="s">
        <v>312</v>
      </c>
      <c r="U538" s="255"/>
      <c r="V538" s="255"/>
      <c r="W538" s="256"/>
      <c r="X538" s="215">
        <f>'Tabelle LF'!V38:AC38</f>
        <v>0</v>
      </c>
      <c r="Y538" s="216"/>
      <c r="Z538" s="216"/>
      <c r="AA538" s="216"/>
      <c r="AB538" s="216"/>
      <c r="AC538" s="216"/>
      <c r="AD538" s="216"/>
      <c r="AE538" s="217"/>
      <c r="AF538" s="215">
        <f>'Tabelle LF'!AD38:AK38</f>
        <v>0</v>
      </c>
      <c r="AG538" s="216"/>
      <c r="AH538" s="216"/>
      <c r="AI538" s="216"/>
      <c r="AJ538" s="216"/>
      <c r="AK538" s="216"/>
      <c r="AL538" s="216"/>
      <c r="AM538" s="217"/>
      <c r="AN538" s="215">
        <f>'Tabelle LF'!AL38:AS38</f>
        <v>0</v>
      </c>
      <c r="AO538" s="216"/>
      <c r="AP538" s="216"/>
      <c r="AQ538" s="216"/>
      <c r="AR538" s="216"/>
      <c r="AS538" s="216"/>
      <c r="AT538" s="216"/>
      <c r="AU538" s="217"/>
      <c r="AV538" s="215">
        <f>'Tabelle LF'!AT38:BA38</f>
        <v>0</v>
      </c>
      <c r="AW538" s="216"/>
      <c r="AX538" s="216"/>
      <c r="AY538" s="216"/>
      <c r="AZ538" s="216"/>
      <c r="BA538" s="216"/>
      <c r="BB538" s="216"/>
      <c r="BC538" s="217"/>
      <c r="BD538" s="215">
        <f>'Tabelle LF'!BB38:BI38</f>
        <v>0</v>
      </c>
      <c r="BE538" s="216"/>
      <c r="BF538" s="216"/>
      <c r="BG538" s="216"/>
      <c r="BH538" s="216"/>
      <c r="BI538" s="216"/>
      <c r="BJ538" s="216"/>
      <c r="BK538" s="217"/>
      <c r="BL538" s="215">
        <f>'Tabelle LF'!BJ38:BQ38</f>
        <v>0</v>
      </c>
      <c r="BM538" s="216"/>
      <c r="BN538" s="216"/>
      <c r="BO538" s="216"/>
      <c r="BP538" s="216"/>
      <c r="BQ538" s="216"/>
      <c r="BR538" s="216"/>
      <c r="BS538" s="217"/>
      <c r="BT538" s="215">
        <f>'Tabelle LF'!BR38:BZ38</f>
        <v>0</v>
      </c>
      <c r="BU538" s="216"/>
      <c r="BV538" s="216"/>
      <c r="BW538" s="216"/>
      <c r="BX538" s="216"/>
      <c r="BY538" s="216"/>
      <c r="BZ538" s="216"/>
      <c r="CA538" s="216"/>
      <c r="CB538" s="217"/>
      <c r="CC538" s="218">
        <f>'Tabelle LF'!CA38</f>
        <v>0</v>
      </c>
      <c r="CD538" s="219"/>
      <c r="CE538" s="219"/>
      <c r="CF538" s="219"/>
      <c r="CG538" s="219"/>
      <c r="CH538" s="219"/>
      <c r="CI538" s="219"/>
      <c r="CJ538" s="219"/>
      <c r="CK538" s="220"/>
      <c r="CL538" s="218">
        <f>'Tabelle LF'!CJ38</f>
        <v>0</v>
      </c>
      <c r="CM538" s="219"/>
      <c r="CN538" s="219"/>
      <c r="CO538" s="219"/>
      <c r="CP538" s="220"/>
      <c r="CQ538" s="218">
        <f>'Tabelle LF'!CO38</f>
        <v>0</v>
      </c>
      <c r="CR538" s="219"/>
      <c r="CS538" s="219"/>
      <c r="CT538" s="219"/>
      <c r="CU538" s="220"/>
      <c r="CV538" s="218">
        <f>'Tabelle LF'!CT38</f>
        <v>0</v>
      </c>
      <c r="CW538" s="219"/>
      <c r="CX538" s="219"/>
      <c r="CY538" s="219"/>
      <c r="CZ538" s="220"/>
      <c r="DA538" s="236">
        <f>'Tabelle LF'!CY38</f>
        <v>0.83750000000000002</v>
      </c>
      <c r="DB538" s="237"/>
      <c r="DC538" s="237"/>
      <c r="DD538" s="237"/>
      <c r="DE538" s="237"/>
      <c r="DF538" s="237"/>
      <c r="DG538" s="238"/>
      <c r="DH538" s="218" t="e">
        <f>'Tabelle LF'!DF38</f>
        <v>#DIV/0!</v>
      </c>
      <c r="DI538" s="219"/>
      <c r="DJ538" s="219"/>
      <c r="DK538" s="219"/>
      <c r="DL538" s="219"/>
      <c r="DM538" s="219"/>
      <c r="DN538" s="219"/>
      <c r="DO538" s="219"/>
      <c r="DP538" s="220"/>
      <c r="DQ538" s="227" t="e">
        <f>'Tabelle LF'!DO38</f>
        <v>#DIV/0!</v>
      </c>
      <c r="DR538" s="228"/>
      <c r="DS538" s="228"/>
      <c r="DT538" s="228"/>
      <c r="DU538" s="228"/>
      <c r="DV538" s="228"/>
      <c r="DW538" s="229"/>
      <c r="DX538" s="218">
        <f>'Tabelle LF'!DV38</f>
        <v>0</v>
      </c>
      <c r="DY538" s="219"/>
      <c r="DZ538" s="219"/>
      <c r="EA538" s="219"/>
      <c r="EB538" s="220"/>
      <c r="EC538" s="218">
        <f>'Tabelle LF'!EA38</f>
        <v>0</v>
      </c>
      <c r="ED538" s="219"/>
      <c r="EE538" s="219"/>
      <c r="EF538" s="219"/>
      <c r="EG538" s="220"/>
      <c r="EH538" s="218">
        <f>'Tabelle LF'!EF38</f>
        <v>0</v>
      </c>
      <c r="EI538" s="219"/>
      <c r="EJ538" s="219"/>
      <c r="EK538" s="219"/>
      <c r="EL538" s="220"/>
    </row>
    <row r="539" spans="1:142" ht="11.25" customHeight="1" x14ac:dyDescent="0.2">
      <c r="A539" s="73" t="s">
        <v>8</v>
      </c>
      <c r="B539" s="74"/>
      <c r="C539" s="75" t="s">
        <v>9</v>
      </c>
      <c r="D539" s="74"/>
      <c r="E539" s="76" t="s">
        <v>10</v>
      </c>
      <c r="F539" s="74"/>
      <c r="G539" s="77" t="s">
        <v>11</v>
      </c>
      <c r="I539" s="125" t="s">
        <v>47</v>
      </c>
      <c r="L539" s="248"/>
      <c r="M539" s="249"/>
      <c r="N539" s="249"/>
      <c r="O539" s="250"/>
      <c r="P539" s="248"/>
      <c r="Q539" s="249"/>
      <c r="R539" s="249"/>
      <c r="S539" s="250"/>
      <c r="T539" s="254" t="s">
        <v>313</v>
      </c>
      <c r="U539" s="255"/>
      <c r="V539" s="255"/>
      <c r="W539" s="256"/>
      <c r="X539" s="215">
        <f>'Tabelle LF'!V39:AC39</f>
        <v>0</v>
      </c>
      <c r="Y539" s="216"/>
      <c r="Z539" s="216"/>
      <c r="AA539" s="216"/>
      <c r="AB539" s="216"/>
      <c r="AC539" s="216"/>
      <c r="AD539" s="216"/>
      <c r="AE539" s="217"/>
      <c r="AF539" s="215">
        <f>'Tabelle LF'!AD39:AK39</f>
        <v>0</v>
      </c>
      <c r="AG539" s="216"/>
      <c r="AH539" s="216"/>
      <c r="AI539" s="216"/>
      <c r="AJ539" s="216"/>
      <c r="AK539" s="216"/>
      <c r="AL539" s="216"/>
      <c r="AM539" s="217"/>
      <c r="AN539" s="215">
        <f>'Tabelle LF'!AL39:AS39</f>
        <v>0</v>
      </c>
      <c r="AO539" s="216"/>
      <c r="AP539" s="216"/>
      <c r="AQ539" s="216"/>
      <c r="AR539" s="216"/>
      <c r="AS539" s="216"/>
      <c r="AT539" s="216"/>
      <c r="AU539" s="217"/>
      <c r="AV539" s="215">
        <f>'Tabelle LF'!AT39:BA39</f>
        <v>0</v>
      </c>
      <c r="AW539" s="216"/>
      <c r="AX539" s="216"/>
      <c r="AY539" s="216"/>
      <c r="AZ539" s="216"/>
      <c r="BA539" s="216"/>
      <c r="BB539" s="216"/>
      <c r="BC539" s="217"/>
      <c r="BD539" s="215">
        <f>'Tabelle LF'!BB39:BI39</f>
        <v>0</v>
      </c>
      <c r="BE539" s="216"/>
      <c r="BF539" s="216"/>
      <c r="BG539" s="216"/>
      <c r="BH539" s="216"/>
      <c r="BI539" s="216"/>
      <c r="BJ539" s="216"/>
      <c r="BK539" s="217"/>
      <c r="BL539" s="215">
        <f>'Tabelle LF'!BJ39:BQ39</f>
        <v>0</v>
      </c>
      <c r="BM539" s="216"/>
      <c r="BN539" s="216"/>
      <c r="BO539" s="216"/>
      <c r="BP539" s="216"/>
      <c r="BQ539" s="216"/>
      <c r="BR539" s="216"/>
      <c r="BS539" s="217"/>
      <c r="BT539" s="215">
        <f>'Tabelle LF'!BR39:BZ39</f>
        <v>0</v>
      </c>
      <c r="BU539" s="216"/>
      <c r="BV539" s="216"/>
      <c r="BW539" s="216"/>
      <c r="BX539" s="216"/>
      <c r="BY539" s="216"/>
      <c r="BZ539" s="216"/>
      <c r="CA539" s="216"/>
      <c r="CB539" s="217"/>
      <c r="CC539" s="221"/>
      <c r="CD539" s="222"/>
      <c r="CE539" s="222"/>
      <c r="CF539" s="222"/>
      <c r="CG539" s="222"/>
      <c r="CH539" s="222"/>
      <c r="CI539" s="222"/>
      <c r="CJ539" s="222"/>
      <c r="CK539" s="223"/>
      <c r="CL539" s="221"/>
      <c r="CM539" s="222"/>
      <c r="CN539" s="222"/>
      <c r="CO539" s="222"/>
      <c r="CP539" s="223"/>
      <c r="CQ539" s="221"/>
      <c r="CR539" s="222"/>
      <c r="CS539" s="222"/>
      <c r="CT539" s="222"/>
      <c r="CU539" s="223"/>
      <c r="CV539" s="221"/>
      <c r="CW539" s="222"/>
      <c r="CX539" s="222"/>
      <c r="CY539" s="222"/>
      <c r="CZ539" s="223"/>
      <c r="DA539" s="239"/>
      <c r="DB539" s="240"/>
      <c r="DC539" s="240"/>
      <c r="DD539" s="240"/>
      <c r="DE539" s="240"/>
      <c r="DF539" s="240"/>
      <c r="DG539" s="241"/>
      <c r="DH539" s="221"/>
      <c r="DI539" s="222"/>
      <c r="DJ539" s="222"/>
      <c r="DK539" s="222"/>
      <c r="DL539" s="222"/>
      <c r="DM539" s="222"/>
      <c r="DN539" s="222"/>
      <c r="DO539" s="222"/>
      <c r="DP539" s="223"/>
      <c r="DQ539" s="230"/>
      <c r="DR539" s="231"/>
      <c r="DS539" s="231"/>
      <c r="DT539" s="231"/>
      <c r="DU539" s="231"/>
      <c r="DV539" s="231"/>
      <c r="DW539" s="232"/>
      <c r="DX539" s="221"/>
      <c r="DY539" s="222"/>
      <c r="DZ539" s="222"/>
      <c r="EA539" s="222"/>
      <c r="EB539" s="223"/>
      <c r="EC539" s="221"/>
      <c r="ED539" s="222"/>
      <c r="EE539" s="222"/>
      <c r="EF539" s="222"/>
      <c r="EG539" s="223"/>
      <c r="EH539" s="221"/>
      <c r="EI539" s="222"/>
      <c r="EJ539" s="222"/>
      <c r="EK539" s="222"/>
      <c r="EL539" s="223"/>
    </row>
    <row r="540" spans="1:142" ht="11.25" customHeight="1" x14ac:dyDescent="0.2">
      <c r="A540" s="73" t="s">
        <v>8</v>
      </c>
      <c r="B540" s="74"/>
      <c r="C540" s="75" t="s">
        <v>9</v>
      </c>
      <c r="D540" s="74"/>
      <c r="E540" s="76" t="s">
        <v>10</v>
      </c>
      <c r="F540" s="74"/>
      <c r="G540" s="77" t="s">
        <v>11</v>
      </c>
      <c r="I540" s="125" t="s">
        <v>47</v>
      </c>
      <c r="L540" s="251"/>
      <c r="M540" s="252"/>
      <c r="N540" s="252"/>
      <c r="O540" s="253"/>
      <c r="P540" s="251"/>
      <c r="Q540" s="252"/>
      <c r="R540" s="252"/>
      <c r="S540" s="253"/>
      <c r="T540" s="254" t="s">
        <v>314</v>
      </c>
      <c r="U540" s="255"/>
      <c r="V540" s="255"/>
      <c r="W540" s="256"/>
      <c r="X540" s="215">
        <f>'Tabelle LF'!V40:AC40</f>
        <v>0</v>
      </c>
      <c r="Y540" s="216"/>
      <c r="Z540" s="216"/>
      <c r="AA540" s="216"/>
      <c r="AB540" s="216"/>
      <c r="AC540" s="216"/>
      <c r="AD540" s="216"/>
      <c r="AE540" s="217"/>
      <c r="AF540" s="215">
        <f>'Tabelle LF'!AD40:AK40</f>
        <v>0</v>
      </c>
      <c r="AG540" s="216"/>
      <c r="AH540" s="216"/>
      <c r="AI540" s="216"/>
      <c r="AJ540" s="216"/>
      <c r="AK540" s="216"/>
      <c r="AL540" s="216"/>
      <c r="AM540" s="217"/>
      <c r="AN540" s="215">
        <f>'Tabelle LF'!AL40:AS40</f>
        <v>0</v>
      </c>
      <c r="AO540" s="216"/>
      <c r="AP540" s="216"/>
      <c r="AQ540" s="216"/>
      <c r="AR540" s="216"/>
      <c r="AS540" s="216"/>
      <c r="AT540" s="216"/>
      <c r="AU540" s="217"/>
      <c r="AV540" s="215">
        <f>'Tabelle LF'!AT40:BA40</f>
        <v>0</v>
      </c>
      <c r="AW540" s="216"/>
      <c r="AX540" s="216"/>
      <c r="AY540" s="216"/>
      <c r="AZ540" s="216"/>
      <c r="BA540" s="216"/>
      <c r="BB540" s="216"/>
      <c r="BC540" s="217"/>
      <c r="BD540" s="215">
        <f>'Tabelle LF'!BB40:BI40</f>
        <v>0</v>
      </c>
      <c r="BE540" s="216"/>
      <c r="BF540" s="216"/>
      <c r="BG540" s="216"/>
      <c r="BH540" s="216"/>
      <c r="BI540" s="216"/>
      <c r="BJ540" s="216"/>
      <c r="BK540" s="217"/>
      <c r="BL540" s="215">
        <f>'Tabelle LF'!BJ40:BQ40</f>
        <v>0</v>
      </c>
      <c r="BM540" s="216"/>
      <c r="BN540" s="216"/>
      <c r="BO540" s="216"/>
      <c r="BP540" s="216"/>
      <c r="BQ540" s="216"/>
      <c r="BR540" s="216"/>
      <c r="BS540" s="217"/>
      <c r="BT540" s="215">
        <f>'Tabelle LF'!BR40:BZ40</f>
        <v>0</v>
      </c>
      <c r="BU540" s="216"/>
      <c r="BV540" s="216"/>
      <c r="BW540" s="216"/>
      <c r="BX540" s="216"/>
      <c r="BY540" s="216"/>
      <c r="BZ540" s="216"/>
      <c r="CA540" s="216"/>
      <c r="CB540" s="217"/>
      <c r="CC540" s="224"/>
      <c r="CD540" s="225"/>
      <c r="CE540" s="225"/>
      <c r="CF540" s="225"/>
      <c r="CG540" s="225"/>
      <c r="CH540" s="225"/>
      <c r="CI540" s="225"/>
      <c r="CJ540" s="225"/>
      <c r="CK540" s="226"/>
      <c r="CL540" s="224"/>
      <c r="CM540" s="225"/>
      <c r="CN540" s="225"/>
      <c r="CO540" s="225"/>
      <c r="CP540" s="226"/>
      <c r="CQ540" s="224"/>
      <c r="CR540" s="225"/>
      <c r="CS540" s="225"/>
      <c r="CT540" s="225"/>
      <c r="CU540" s="226"/>
      <c r="CV540" s="224"/>
      <c r="CW540" s="225"/>
      <c r="CX540" s="225"/>
      <c r="CY540" s="225"/>
      <c r="CZ540" s="226"/>
      <c r="DA540" s="242"/>
      <c r="DB540" s="243"/>
      <c r="DC540" s="243"/>
      <c r="DD540" s="243"/>
      <c r="DE540" s="243"/>
      <c r="DF540" s="243"/>
      <c r="DG540" s="244"/>
      <c r="DH540" s="224"/>
      <c r="DI540" s="225"/>
      <c r="DJ540" s="225"/>
      <c r="DK540" s="225"/>
      <c r="DL540" s="225"/>
      <c r="DM540" s="225"/>
      <c r="DN540" s="225"/>
      <c r="DO540" s="225"/>
      <c r="DP540" s="226"/>
      <c r="DQ540" s="233"/>
      <c r="DR540" s="234"/>
      <c r="DS540" s="234"/>
      <c r="DT540" s="234"/>
      <c r="DU540" s="234"/>
      <c r="DV540" s="234"/>
      <c r="DW540" s="235"/>
      <c r="DX540" s="224"/>
      <c r="DY540" s="225"/>
      <c r="DZ540" s="225"/>
      <c r="EA540" s="225"/>
      <c r="EB540" s="226"/>
      <c r="EC540" s="224"/>
      <c r="ED540" s="225"/>
      <c r="EE540" s="225"/>
      <c r="EF540" s="225"/>
      <c r="EG540" s="226"/>
      <c r="EH540" s="224"/>
      <c r="EI540" s="225"/>
      <c r="EJ540" s="225"/>
      <c r="EK540" s="225"/>
      <c r="EL540" s="226"/>
    </row>
    <row r="541" spans="1:142" ht="11.25" customHeight="1" x14ac:dyDescent="0.2">
      <c r="A541" s="73" t="s">
        <v>8</v>
      </c>
      <c r="B541" s="74"/>
      <c r="C541" s="75" t="s">
        <v>9</v>
      </c>
      <c r="D541" s="74"/>
      <c r="E541" s="76" t="s">
        <v>10</v>
      </c>
      <c r="F541" s="74"/>
      <c r="G541" s="77" t="s">
        <v>11</v>
      </c>
      <c r="I541" s="125" t="s">
        <v>47</v>
      </c>
      <c r="L541" s="245">
        <v>12</v>
      </c>
      <c r="M541" s="246"/>
      <c r="N541" s="246"/>
      <c r="O541" s="247"/>
      <c r="P541" s="245">
        <f>'Tabelle LF'!N41</f>
        <v>0</v>
      </c>
      <c r="Q541" s="246"/>
      <c r="R541" s="246"/>
      <c r="S541" s="247"/>
      <c r="T541" s="254" t="s">
        <v>312</v>
      </c>
      <c r="U541" s="255"/>
      <c r="V541" s="255"/>
      <c r="W541" s="256"/>
      <c r="X541" s="215">
        <f>'Tabelle LF'!V41:AC41</f>
        <v>0</v>
      </c>
      <c r="Y541" s="216"/>
      <c r="Z541" s="216"/>
      <c r="AA541" s="216"/>
      <c r="AB541" s="216"/>
      <c r="AC541" s="216"/>
      <c r="AD541" s="216"/>
      <c r="AE541" s="217"/>
      <c r="AF541" s="215">
        <f>'Tabelle LF'!AD41:AK41</f>
        <v>0</v>
      </c>
      <c r="AG541" s="216"/>
      <c r="AH541" s="216"/>
      <c r="AI541" s="216"/>
      <c r="AJ541" s="216"/>
      <c r="AK541" s="216"/>
      <c r="AL541" s="216"/>
      <c r="AM541" s="217"/>
      <c r="AN541" s="215">
        <f>'Tabelle LF'!AL41:AS41</f>
        <v>0</v>
      </c>
      <c r="AO541" s="216"/>
      <c r="AP541" s="216"/>
      <c r="AQ541" s="216"/>
      <c r="AR541" s="216"/>
      <c r="AS541" s="216"/>
      <c r="AT541" s="216"/>
      <c r="AU541" s="217"/>
      <c r="AV541" s="215">
        <f>'Tabelle LF'!AT41:BA41</f>
        <v>0</v>
      </c>
      <c r="AW541" s="216"/>
      <c r="AX541" s="216"/>
      <c r="AY541" s="216"/>
      <c r="AZ541" s="216"/>
      <c r="BA541" s="216"/>
      <c r="BB541" s="216"/>
      <c r="BC541" s="217"/>
      <c r="BD541" s="215">
        <f>'Tabelle LF'!BB41:BI41</f>
        <v>0</v>
      </c>
      <c r="BE541" s="216"/>
      <c r="BF541" s="216"/>
      <c r="BG541" s="216"/>
      <c r="BH541" s="216"/>
      <c r="BI541" s="216"/>
      <c r="BJ541" s="216"/>
      <c r="BK541" s="217"/>
      <c r="BL541" s="215">
        <f>'Tabelle LF'!BJ41:BQ41</f>
        <v>0</v>
      </c>
      <c r="BM541" s="216"/>
      <c r="BN541" s="216"/>
      <c r="BO541" s="216"/>
      <c r="BP541" s="216"/>
      <c r="BQ541" s="216"/>
      <c r="BR541" s="216"/>
      <c r="BS541" s="217"/>
      <c r="BT541" s="215">
        <f>'Tabelle LF'!BR41:BZ41</f>
        <v>0</v>
      </c>
      <c r="BU541" s="216"/>
      <c r="BV541" s="216"/>
      <c r="BW541" s="216"/>
      <c r="BX541" s="216"/>
      <c r="BY541" s="216"/>
      <c r="BZ541" s="216"/>
      <c r="CA541" s="216"/>
      <c r="CB541" s="217"/>
      <c r="CC541" s="218">
        <f>'Tabelle LF'!CA41</f>
        <v>0</v>
      </c>
      <c r="CD541" s="219"/>
      <c r="CE541" s="219"/>
      <c r="CF541" s="219"/>
      <c r="CG541" s="219"/>
      <c r="CH541" s="219"/>
      <c r="CI541" s="219"/>
      <c r="CJ541" s="219"/>
      <c r="CK541" s="220"/>
      <c r="CL541" s="218">
        <f>'Tabelle LF'!CJ41</f>
        <v>0</v>
      </c>
      <c r="CM541" s="219"/>
      <c r="CN541" s="219"/>
      <c r="CO541" s="219"/>
      <c r="CP541" s="220"/>
      <c r="CQ541" s="218">
        <f>'Tabelle LF'!CO41</f>
        <v>0</v>
      </c>
      <c r="CR541" s="219"/>
      <c r="CS541" s="219"/>
      <c r="CT541" s="219"/>
      <c r="CU541" s="220"/>
      <c r="CV541" s="218">
        <f>'Tabelle LF'!CT41</f>
        <v>0</v>
      </c>
      <c r="CW541" s="219"/>
      <c r="CX541" s="219"/>
      <c r="CY541" s="219"/>
      <c r="CZ541" s="220"/>
      <c r="DA541" s="236">
        <f>'Tabelle LF'!CY41</f>
        <v>0.83750000000000002</v>
      </c>
      <c r="DB541" s="237"/>
      <c r="DC541" s="237"/>
      <c r="DD541" s="237"/>
      <c r="DE541" s="237"/>
      <c r="DF541" s="237"/>
      <c r="DG541" s="238"/>
      <c r="DH541" s="218" t="e">
        <f>'Tabelle LF'!DF41</f>
        <v>#DIV/0!</v>
      </c>
      <c r="DI541" s="219"/>
      <c r="DJ541" s="219"/>
      <c r="DK541" s="219"/>
      <c r="DL541" s="219"/>
      <c r="DM541" s="219"/>
      <c r="DN541" s="219"/>
      <c r="DO541" s="219"/>
      <c r="DP541" s="220"/>
      <c r="DQ541" s="227" t="e">
        <f>'Tabelle LF'!DO41</f>
        <v>#DIV/0!</v>
      </c>
      <c r="DR541" s="228"/>
      <c r="DS541" s="228"/>
      <c r="DT541" s="228"/>
      <c r="DU541" s="228"/>
      <c r="DV541" s="228"/>
      <c r="DW541" s="229"/>
      <c r="DX541" s="218">
        <f>'Tabelle LF'!DV41</f>
        <v>0</v>
      </c>
      <c r="DY541" s="219"/>
      <c r="DZ541" s="219"/>
      <c r="EA541" s="219"/>
      <c r="EB541" s="220"/>
      <c r="EC541" s="218">
        <f>'Tabelle LF'!EA41</f>
        <v>0</v>
      </c>
      <c r="ED541" s="219"/>
      <c r="EE541" s="219"/>
      <c r="EF541" s="219"/>
      <c r="EG541" s="220"/>
      <c r="EH541" s="218">
        <f>'Tabelle LF'!EF41</f>
        <v>0</v>
      </c>
      <c r="EI541" s="219"/>
      <c r="EJ541" s="219"/>
      <c r="EK541" s="219"/>
      <c r="EL541" s="220"/>
    </row>
    <row r="542" spans="1:142" ht="11.25" customHeight="1" x14ac:dyDescent="0.2">
      <c r="A542" s="73" t="s">
        <v>8</v>
      </c>
      <c r="B542" s="74"/>
      <c r="C542" s="75" t="s">
        <v>9</v>
      </c>
      <c r="D542" s="74"/>
      <c r="E542" s="76" t="s">
        <v>10</v>
      </c>
      <c r="F542" s="74"/>
      <c r="G542" s="77" t="s">
        <v>11</v>
      </c>
      <c r="I542" s="125" t="s">
        <v>47</v>
      </c>
      <c r="L542" s="248"/>
      <c r="M542" s="249"/>
      <c r="N542" s="249"/>
      <c r="O542" s="250"/>
      <c r="P542" s="248"/>
      <c r="Q542" s="249"/>
      <c r="R542" s="249"/>
      <c r="S542" s="250"/>
      <c r="T542" s="254" t="s">
        <v>313</v>
      </c>
      <c r="U542" s="255"/>
      <c r="V542" s="255"/>
      <c r="W542" s="256"/>
      <c r="X542" s="215">
        <f>'Tabelle LF'!V42:AC42</f>
        <v>0</v>
      </c>
      <c r="Y542" s="216"/>
      <c r="Z542" s="216"/>
      <c r="AA542" s="216"/>
      <c r="AB542" s="216"/>
      <c r="AC542" s="216"/>
      <c r="AD542" s="216"/>
      <c r="AE542" s="217"/>
      <c r="AF542" s="215">
        <f>'Tabelle LF'!AD42:AK42</f>
        <v>0</v>
      </c>
      <c r="AG542" s="216"/>
      <c r="AH542" s="216"/>
      <c r="AI542" s="216"/>
      <c r="AJ542" s="216"/>
      <c r="AK542" s="216"/>
      <c r="AL542" s="216"/>
      <c r="AM542" s="217"/>
      <c r="AN542" s="215">
        <f>'Tabelle LF'!AL42:AS42</f>
        <v>0</v>
      </c>
      <c r="AO542" s="216"/>
      <c r="AP542" s="216"/>
      <c r="AQ542" s="216"/>
      <c r="AR542" s="216"/>
      <c r="AS542" s="216"/>
      <c r="AT542" s="216"/>
      <c r="AU542" s="217"/>
      <c r="AV542" s="215">
        <f>'Tabelle LF'!AT42:BA42</f>
        <v>0</v>
      </c>
      <c r="AW542" s="216"/>
      <c r="AX542" s="216"/>
      <c r="AY542" s="216"/>
      <c r="AZ542" s="216"/>
      <c r="BA542" s="216"/>
      <c r="BB542" s="216"/>
      <c r="BC542" s="217"/>
      <c r="BD542" s="215">
        <f>'Tabelle LF'!BB42:BI42</f>
        <v>0</v>
      </c>
      <c r="BE542" s="216"/>
      <c r="BF542" s="216"/>
      <c r="BG542" s="216"/>
      <c r="BH542" s="216"/>
      <c r="BI542" s="216"/>
      <c r="BJ542" s="216"/>
      <c r="BK542" s="217"/>
      <c r="BL542" s="215">
        <f>'Tabelle LF'!BJ42:BQ42</f>
        <v>0</v>
      </c>
      <c r="BM542" s="216"/>
      <c r="BN542" s="216"/>
      <c r="BO542" s="216"/>
      <c r="BP542" s="216"/>
      <c r="BQ542" s="216"/>
      <c r="BR542" s="216"/>
      <c r="BS542" s="217"/>
      <c r="BT542" s="215">
        <f>'Tabelle LF'!BR42:BZ42</f>
        <v>0</v>
      </c>
      <c r="BU542" s="216"/>
      <c r="BV542" s="216"/>
      <c r="BW542" s="216"/>
      <c r="BX542" s="216"/>
      <c r="BY542" s="216"/>
      <c r="BZ542" s="216"/>
      <c r="CA542" s="216"/>
      <c r="CB542" s="217"/>
      <c r="CC542" s="221"/>
      <c r="CD542" s="222"/>
      <c r="CE542" s="222"/>
      <c r="CF542" s="222"/>
      <c r="CG542" s="222"/>
      <c r="CH542" s="222"/>
      <c r="CI542" s="222"/>
      <c r="CJ542" s="222"/>
      <c r="CK542" s="223"/>
      <c r="CL542" s="221"/>
      <c r="CM542" s="222"/>
      <c r="CN542" s="222"/>
      <c r="CO542" s="222"/>
      <c r="CP542" s="223"/>
      <c r="CQ542" s="221"/>
      <c r="CR542" s="222"/>
      <c r="CS542" s="222"/>
      <c r="CT542" s="222"/>
      <c r="CU542" s="223"/>
      <c r="CV542" s="221"/>
      <c r="CW542" s="222"/>
      <c r="CX542" s="222"/>
      <c r="CY542" s="222"/>
      <c r="CZ542" s="223"/>
      <c r="DA542" s="239"/>
      <c r="DB542" s="240"/>
      <c r="DC542" s="240"/>
      <c r="DD542" s="240"/>
      <c r="DE542" s="240"/>
      <c r="DF542" s="240"/>
      <c r="DG542" s="241"/>
      <c r="DH542" s="221"/>
      <c r="DI542" s="222"/>
      <c r="DJ542" s="222"/>
      <c r="DK542" s="222"/>
      <c r="DL542" s="222"/>
      <c r="DM542" s="222"/>
      <c r="DN542" s="222"/>
      <c r="DO542" s="222"/>
      <c r="DP542" s="223"/>
      <c r="DQ542" s="230"/>
      <c r="DR542" s="231"/>
      <c r="DS542" s="231"/>
      <c r="DT542" s="231"/>
      <c r="DU542" s="231"/>
      <c r="DV542" s="231"/>
      <c r="DW542" s="232"/>
      <c r="DX542" s="221"/>
      <c r="DY542" s="222"/>
      <c r="DZ542" s="222"/>
      <c r="EA542" s="222"/>
      <c r="EB542" s="223"/>
      <c r="EC542" s="221"/>
      <c r="ED542" s="222"/>
      <c r="EE542" s="222"/>
      <c r="EF542" s="222"/>
      <c r="EG542" s="223"/>
      <c r="EH542" s="221"/>
      <c r="EI542" s="222"/>
      <c r="EJ542" s="222"/>
      <c r="EK542" s="222"/>
      <c r="EL542" s="223"/>
    </row>
    <row r="543" spans="1:142" ht="11.25" customHeight="1" x14ac:dyDescent="0.2">
      <c r="A543" s="73" t="s">
        <v>8</v>
      </c>
      <c r="B543" s="74"/>
      <c r="C543" s="75" t="s">
        <v>9</v>
      </c>
      <c r="D543" s="74"/>
      <c r="E543" s="76" t="s">
        <v>10</v>
      </c>
      <c r="F543" s="74"/>
      <c r="G543" s="77" t="s">
        <v>11</v>
      </c>
      <c r="I543" s="125" t="s">
        <v>47</v>
      </c>
      <c r="L543" s="251"/>
      <c r="M543" s="252"/>
      <c r="N543" s="252"/>
      <c r="O543" s="253"/>
      <c r="P543" s="251"/>
      <c r="Q543" s="252"/>
      <c r="R543" s="252"/>
      <c r="S543" s="253"/>
      <c r="T543" s="254" t="s">
        <v>314</v>
      </c>
      <c r="U543" s="255"/>
      <c r="V543" s="255"/>
      <c r="W543" s="256"/>
      <c r="X543" s="215">
        <f>'Tabelle LF'!V43:AC43</f>
        <v>0</v>
      </c>
      <c r="Y543" s="216"/>
      <c r="Z543" s="216"/>
      <c r="AA543" s="216"/>
      <c r="AB543" s="216"/>
      <c r="AC543" s="216"/>
      <c r="AD543" s="216"/>
      <c r="AE543" s="217"/>
      <c r="AF543" s="215">
        <f>'Tabelle LF'!AD43:AK43</f>
        <v>0</v>
      </c>
      <c r="AG543" s="216"/>
      <c r="AH543" s="216"/>
      <c r="AI543" s="216"/>
      <c r="AJ543" s="216"/>
      <c r="AK543" s="216"/>
      <c r="AL543" s="216"/>
      <c r="AM543" s="217"/>
      <c r="AN543" s="215">
        <f>'Tabelle LF'!AL43:AS43</f>
        <v>0</v>
      </c>
      <c r="AO543" s="216"/>
      <c r="AP543" s="216"/>
      <c r="AQ543" s="216"/>
      <c r="AR543" s="216"/>
      <c r="AS543" s="216"/>
      <c r="AT543" s="216"/>
      <c r="AU543" s="217"/>
      <c r="AV543" s="215">
        <f>'Tabelle LF'!AT43:BA43</f>
        <v>0</v>
      </c>
      <c r="AW543" s="216"/>
      <c r="AX543" s="216"/>
      <c r="AY543" s="216"/>
      <c r="AZ543" s="216"/>
      <c r="BA543" s="216"/>
      <c r="BB543" s="216"/>
      <c r="BC543" s="217"/>
      <c r="BD543" s="215">
        <f>'Tabelle LF'!BB43:BI43</f>
        <v>0</v>
      </c>
      <c r="BE543" s="216"/>
      <c r="BF543" s="216"/>
      <c r="BG543" s="216"/>
      <c r="BH543" s="216"/>
      <c r="BI543" s="216"/>
      <c r="BJ543" s="216"/>
      <c r="BK543" s="217"/>
      <c r="BL543" s="215">
        <f>'Tabelle LF'!BJ43:BQ43</f>
        <v>0</v>
      </c>
      <c r="BM543" s="216"/>
      <c r="BN543" s="216"/>
      <c r="BO543" s="216"/>
      <c r="BP543" s="216"/>
      <c r="BQ543" s="216"/>
      <c r="BR543" s="216"/>
      <c r="BS543" s="217"/>
      <c r="BT543" s="215">
        <f>'Tabelle LF'!BR43:BZ43</f>
        <v>0</v>
      </c>
      <c r="BU543" s="216"/>
      <c r="BV543" s="216"/>
      <c r="BW543" s="216"/>
      <c r="BX543" s="216"/>
      <c r="BY543" s="216"/>
      <c r="BZ543" s="216"/>
      <c r="CA543" s="216"/>
      <c r="CB543" s="217"/>
      <c r="CC543" s="224"/>
      <c r="CD543" s="225"/>
      <c r="CE543" s="225"/>
      <c r="CF543" s="225"/>
      <c r="CG543" s="225"/>
      <c r="CH543" s="225"/>
      <c r="CI543" s="225"/>
      <c r="CJ543" s="225"/>
      <c r="CK543" s="226"/>
      <c r="CL543" s="224"/>
      <c r="CM543" s="225"/>
      <c r="CN543" s="225"/>
      <c r="CO543" s="225"/>
      <c r="CP543" s="226"/>
      <c r="CQ543" s="224"/>
      <c r="CR543" s="225"/>
      <c r="CS543" s="225"/>
      <c r="CT543" s="225"/>
      <c r="CU543" s="226"/>
      <c r="CV543" s="224"/>
      <c r="CW543" s="225"/>
      <c r="CX543" s="225"/>
      <c r="CY543" s="225"/>
      <c r="CZ543" s="226"/>
      <c r="DA543" s="242"/>
      <c r="DB543" s="243"/>
      <c r="DC543" s="243"/>
      <c r="DD543" s="243"/>
      <c r="DE543" s="243"/>
      <c r="DF543" s="243"/>
      <c r="DG543" s="244"/>
      <c r="DH543" s="224"/>
      <c r="DI543" s="225"/>
      <c r="DJ543" s="225"/>
      <c r="DK543" s="225"/>
      <c r="DL543" s="225"/>
      <c r="DM543" s="225"/>
      <c r="DN543" s="225"/>
      <c r="DO543" s="225"/>
      <c r="DP543" s="226"/>
      <c r="DQ543" s="233"/>
      <c r="DR543" s="234"/>
      <c r="DS543" s="234"/>
      <c r="DT543" s="234"/>
      <c r="DU543" s="234"/>
      <c r="DV543" s="234"/>
      <c r="DW543" s="235"/>
      <c r="DX543" s="224"/>
      <c r="DY543" s="225"/>
      <c r="DZ543" s="225"/>
      <c r="EA543" s="225"/>
      <c r="EB543" s="226"/>
      <c r="EC543" s="224"/>
      <c r="ED543" s="225"/>
      <c r="EE543" s="225"/>
      <c r="EF543" s="225"/>
      <c r="EG543" s="226"/>
      <c r="EH543" s="224"/>
      <c r="EI543" s="225"/>
      <c r="EJ543" s="225"/>
      <c r="EK543" s="225"/>
      <c r="EL543" s="226"/>
    </row>
    <row r="544" spans="1:142" ht="11.25" customHeight="1" x14ac:dyDescent="0.2">
      <c r="A544" s="73" t="s">
        <v>8</v>
      </c>
      <c r="B544" s="74"/>
      <c r="C544" s="75" t="s">
        <v>9</v>
      </c>
      <c r="D544" s="74"/>
      <c r="E544" s="76" t="s">
        <v>10</v>
      </c>
      <c r="F544" s="74"/>
      <c r="G544" s="77" t="s">
        <v>11</v>
      </c>
      <c r="I544" s="125" t="s">
        <v>47</v>
      </c>
      <c r="L544" s="245">
        <v>13</v>
      </c>
      <c r="M544" s="246"/>
      <c r="N544" s="246"/>
      <c r="O544" s="247"/>
      <c r="P544" s="245">
        <f>'Tabelle LF'!N44</f>
        <v>0</v>
      </c>
      <c r="Q544" s="246"/>
      <c r="R544" s="246"/>
      <c r="S544" s="247"/>
      <c r="T544" s="254" t="s">
        <v>312</v>
      </c>
      <c r="U544" s="255"/>
      <c r="V544" s="255"/>
      <c r="W544" s="256"/>
      <c r="X544" s="215">
        <f>'Tabelle LF'!V44:AC44</f>
        <v>0</v>
      </c>
      <c r="Y544" s="216"/>
      <c r="Z544" s="216"/>
      <c r="AA544" s="216"/>
      <c r="AB544" s="216"/>
      <c r="AC544" s="216"/>
      <c r="AD544" s="216"/>
      <c r="AE544" s="217"/>
      <c r="AF544" s="215">
        <f>'Tabelle LF'!AD44:AK44</f>
        <v>0</v>
      </c>
      <c r="AG544" s="216"/>
      <c r="AH544" s="216"/>
      <c r="AI544" s="216"/>
      <c r="AJ544" s="216"/>
      <c r="AK544" s="216"/>
      <c r="AL544" s="216"/>
      <c r="AM544" s="217"/>
      <c r="AN544" s="215">
        <f>'Tabelle LF'!AL44:AS44</f>
        <v>0</v>
      </c>
      <c r="AO544" s="216"/>
      <c r="AP544" s="216"/>
      <c r="AQ544" s="216"/>
      <c r="AR544" s="216"/>
      <c r="AS544" s="216"/>
      <c r="AT544" s="216"/>
      <c r="AU544" s="217"/>
      <c r="AV544" s="215">
        <f>'Tabelle LF'!AT44:BA44</f>
        <v>0</v>
      </c>
      <c r="AW544" s="216"/>
      <c r="AX544" s="216"/>
      <c r="AY544" s="216"/>
      <c r="AZ544" s="216"/>
      <c r="BA544" s="216"/>
      <c r="BB544" s="216"/>
      <c r="BC544" s="217"/>
      <c r="BD544" s="215">
        <f>'Tabelle LF'!BB44:BI44</f>
        <v>0</v>
      </c>
      <c r="BE544" s="216"/>
      <c r="BF544" s="216"/>
      <c r="BG544" s="216"/>
      <c r="BH544" s="216"/>
      <c r="BI544" s="216"/>
      <c r="BJ544" s="216"/>
      <c r="BK544" s="217"/>
      <c r="BL544" s="215">
        <f>'Tabelle LF'!BJ44:BQ44</f>
        <v>0</v>
      </c>
      <c r="BM544" s="216"/>
      <c r="BN544" s="216"/>
      <c r="BO544" s="216"/>
      <c r="BP544" s="216"/>
      <c r="BQ544" s="216"/>
      <c r="BR544" s="216"/>
      <c r="BS544" s="217"/>
      <c r="BT544" s="215">
        <f>'Tabelle LF'!BR44:BZ44</f>
        <v>0</v>
      </c>
      <c r="BU544" s="216"/>
      <c r="BV544" s="216"/>
      <c r="BW544" s="216"/>
      <c r="BX544" s="216"/>
      <c r="BY544" s="216"/>
      <c r="BZ544" s="216"/>
      <c r="CA544" s="216"/>
      <c r="CB544" s="217"/>
      <c r="CC544" s="218">
        <f>'Tabelle LF'!CA44</f>
        <v>0</v>
      </c>
      <c r="CD544" s="219"/>
      <c r="CE544" s="219"/>
      <c r="CF544" s="219"/>
      <c r="CG544" s="219"/>
      <c r="CH544" s="219"/>
      <c r="CI544" s="219"/>
      <c r="CJ544" s="219"/>
      <c r="CK544" s="220"/>
      <c r="CL544" s="218">
        <f>'Tabelle LF'!CJ44</f>
        <v>0</v>
      </c>
      <c r="CM544" s="219"/>
      <c r="CN544" s="219"/>
      <c r="CO544" s="219"/>
      <c r="CP544" s="220"/>
      <c r="CQ544" s="218">
        <f>'Tabelle LF'!CO44</f>
        <v>0</v>
      </c>
      <c r="CR544" s="219"/>
      <c r="CS544" s="219"/>
      <c r="CT544" s="219"/>
      <c r="CU544" s="220"/>
      <c r="CV544" s="218">
        <f>'Tabelle LF'!CT44</f>
        <v>0</v>
      </c>
      <c r="CW544" s="219"/>
      <c r="CX544" s="219"/>
      <c r="CY544" s="219"/>
      <c r="CZ544" s="220"/>
      <c r="DA544" s="236">
        <f>'Tabelle LF'!CY44</f>
        <v>0.83750000000000002</v>
      </c>
      <c r="DB544" s="237"/>
      <c r="DC544" s="237"/>
      <c r="DD544" s="237"/>
      <c r="DE544" s="237"/>
      <c r="DF544" s="237"/>
      <c r="DG544" s="238"/>
      <c r="DH544" s="218" t="e">
        <f>'Tabelle LF'!DF44</f>
        <v>#DIV/0!</v>
      </c>
      <c r="DI544" s="219"/>
      <c r="DJ544" s="219"/>
      <c r="DK544" s="219"/>
      <c r="DL544" s="219"/>
      <c r="DM544" s="219"/>
      <c r="DN544" s="219"/>
      <c r="DO544" s="219"/>
      <c r="DP544" s="220"/>
      <c r="DQ544" s="227" t="e">
        <f>'Tabelle LF'!DO44</f>
        <v>#DIV/0!</v>
      </c>
      <c r="DR544" s="228"/>
      <c r="DS544" s="228"/>
      <c r="DT544" s="228"/>
      <c r="DU544" s="228"/>
      <c r="DV544" s="228"/>
      <c r="DW544" s="229"/>
      <c r="DX544" s="218">
        <f>'Tabelle LF'!DV44</f>
        <v>0</v>
      </c>
      <c r="DY544" s="219"/>
      <c r="DZ544" s="219"/>
      <c r="EA544" s="219"/>
      <c r="EB544" s="220"/>
      <c r="EC544" s="218">
        <f>'Tabelle LF'!EA44</f>
        <v>0</v>
      </c>
      <c r="ED544" s="219"/>
      <c r="EE544" s="219"/>
      <c r="EF544" s="219"/>
      <c r="EG544" s="220"/>
      <c r="EH544" s="218">
        <f>'Tabelle LF'!EF44</f>
        <v>0</v>
      </c>
      <c r="EI544" s="219"/>
      <c r="EJ544" s="219"/>
      <c r="EK544" s="219"/>
      <c r="EL544" s="220"/>
    </row>
    <row r="545" spans="1:142" ht="11.25" customHeight="1" x14ac:dyDescent="0.2">
      <c r="A545" s="73" t="s">
        <v>8</v>
      </c>
      <c r="B545" s="74"/>
      <c r="C545" s="75" t="s">
        <v>9</v>
      </c>
      <c r="D545" s="74"/>
      <c r="E545" s="76" t="s">
        <v>10</v>
      </c>
      <c r="F545" s="74"/>
      <c r="G545" s="77" t="s">
        <v>11</v>
      </c>
      <c r="I545" s="125" t="s">
        <v>47</v>
      </c>
      <c r="L545" s="248"/>
      <c r="M545" s="249"/>
      <c r="N545" s="249"/>
      <c r="O545" s="250"/>
      <c r="P545" s="248"/>
      <c r="Q545" s="249"/>
      <c r="R545" s="249"/>
      <c r="S545" s="250"/>
      <c r="T545" s="254" t="s">
        <v>313</v>
      </c>
      <c r="U545" s="255"/>
      <c r="V545" s="255"/>
      <c r="W545" s="256"/>
      <c r="X545" s="215">
        <f>'Tabelle LF'!V45:AC45</f>
        <v>0</v>
      </c>
      <c r="Y545" s="216"/>
      <c r="Z545" s="216"/>
      <c r="AA545" s="216"/>
      <c r="AB545" s="216"/>
      <c r="AC545" s="216"/>
      <c r="AD545" s="216"/>
      <c r="AE545" s="217"/>
      <c r="AF545" s="215">
        <f>'Tabelle LF'!AD45:AK45</f>
        <v>0</v>
      </c>
      <c r="AG545" s="216"/>
      <c r="AH545" s="216"/>
      <c r="AI545" s="216"/>
      <c r="AJ545" s="216"/>
      <c r="AK545" s="216"/>
      <c r="AL545" s="216"/>
      <c r="AM545" s="217"/>
      <c r="AN545" s="215">
        <f>'Tabelle LF'!AL45:AS45</f>
        <v>0</v>
      </c>
      <c r="AO545" s="216"/>
      <c r="AP545" s="216"/>
      <c r="AQ545" s="216"/>
      <c r="AR545" s="216"/>
      <c r="AS545" s="216"/>
      <c r="AT545" s="216"/>
      <c r="AU545" s="217"/>
      <c r="AV545" s="215">
        <f>'Tabelle LF'!AT45:BA45</f>
        <v>0</v>
      </c>
      <c r="AW545" s="216"/>
      <c r="AX545" s="216"/>
      <c r="AY545" s="216"/>
      <c r="AZ545" s="216"/>
      <c r="BA545" s="216"/>
      <c r="BB545" s="216"/>
      <c r="BC545" s="217"/>
      <c r="BD545" s="215">
        <f>'Tabelle LF'!BB45:BI45</f>
        <v>0</v>
      </c>
      <c r="BE545" s="216"/>
      <c r="BF545" s="216"/>
      <c r="BG545" s="216"/>
      <c r="BH545" s="216"/>
      <c r="BI545" s="216"/>
      <c r="BJ545" s="216"/>
      <c r="BK545" s="217"/>
      <c r="BL545" s="215">
        <f>'Tabelle LF'!BJ45:BQ45</f>
        <v>0</v>
      </c>
      <c r="BM545" s="216"/>
      <c r="BN545" s="216"/>
      <c r="BO545" s="216"/>
      <c r="BP545" s="216"/>
      <c r="BQ545" s="216"/>
      <c r="BR545" s="216"/>
      <c r="BS545" s="217"/>
      <c r="BT545" s="215">
        <f>'Tabelle LF'!BR45:BZ45</f>
        <v>0</v>
      </c>
      <c r="BU545" s="216"/>
      <c r="BV545" s="216"/>
      <c r="BW545" s="216"/>
      <c r="BX545" s="216"/>
      <c r="BY545" s="216"/>
      <c r="BZ545" s="216"/>
      <c r="CA545" s="216"/>
      <c r="CB545" s="217"/>
      <c r="CC545" s="221"/>
      <c r="CD545" s="222"/>
      <c r="CE545" s="222"/>
      <c r="CF545" s="222"/>
      <c r="CG545" s="222"/>
      <c r="CH545" s="222"/>
      <c r="CI545" s="222"/>
      <c r="CJ545" s="222"/>
      <c r="CK545" s="223"/>
      <c r="CL545" s="221"/>
      <c r="CM545" s="222"/>
      <c r="CN545" s="222"/>
      <c r="CO545" s="222"/>
      <c r="CP545" s="223"/>
      <c r="CQ545" s="221"/>
      <c r="CR545" s="222"/>
      <c r="CS545" s="222"/>
      <c r="CT545" s="222"/>
      <c r="CU545" s="223"/>
      <c r="CV545" s="221"/>
      <c r="CW545" s="222"/>
      <c r="CX545" s="222"/>
      <c r="CY545" s="222"/>
      <c r="CZ545" s="223"/>
      <c r="DA545" s="239"/>
      <c r="DB545" s="240"/>
      <c r="DC545" s="240"/>
      <c r="DD545" s="240"/>
      <c r="DE545" s="240"/>
      <c r="DF545" s="240"/>
      <c r="DG545" s="241"/>
      <c r="DH545" s="221"/>
      <c r="DI545" s="222"/>
      <c r="DJ545" s="222"/>
      <c r="DK545" s="222"/>
      <c r="DL545" s="222"/>
      <c r="DM545" s="222"/>
      <c r="DN545" s="222"/>
      <c r="DO545" s="222"/>
      <c r="DP545" s="223"/>
      <c r="DQ545" s="230"/>
      <c r="DR545" s="231"/>
      <c r="DS545" s="231"/>
      <c r="DT545" s="231"/>
      <c r="DU545" s="231"/>
      <c r="DV545" s="231"/>
      <c r="DW545" s="232"/>
      <c r="DX545" s="221"/>
      <c r="DY545" s="222"/>
      <c r="DZ545" s="222"/>
      <c r="EA545" s="222"/>
      <c r="EB545" s="223"/>
      <c r="EC545" s="221"/>
      <c r="ED545" s="222"/>
      <c r="EE545" s="222"/>
      <c r="EF545" s="222"/>
      <c r="EG545" s="223"/>
      <c r="EH545" s="221"/>
      <c r="EI545" s="222"/>
      <c r="EJ545" s="222"/>
      <c r="EK545" s="222"/>
      <c r="EL545" s="223"/>
    </row>
    <row r="546" spans="1:142" ht="11.25" customHeight="1" x14ac:dyDescent="0.2">
      <c r="A546" s="73" t="s">
        <v>8</v>
      </c>
      <c r="B546" s="74"/>
      <c r="C546" s="75" t="s">
        <v>9</v>
      </c>
      <c r="D546" s="74"/>
      <c r="E546" s="76" t="s">
        <v>10</v>
      </c>
      <c r="F546" s="74"/>
      <c r="G546" s="77" t="s">
        <v>11</v>
      </c>
      <c r="I546" s="125" t="s">
        <v>47</v>
      </c>
      <c r="L546" s="251"/>
      <c r="M546" s="252"/>
      <c r="N546" s="252"/>
      <c r="O546" s="253"/>
      <c r="P546" s="251"/>
      <c r="Q546" s="252"/>
      <c r="R546" s="252"/>
      <c r="S546" s="253"/>
      <c r="T546" s="254" t="s">
        <v>314</v>
      </c>
      <c r="U546" s="255"/>
      <c r="V546" s="255"/>
      <c r="W546" s="256"/>
      <c r="X546" s="215">
        <f>'Tabelle LF'!V46:AC46</f>
        <v>0</v>
      </c>
      <c r="Y546" s="216"/>
      <c r="Z546" s="216"/>
      <c r="AA546" s="216"/>
      <c r="AB546" s="216"/>
      <c r="AC546" s="216"/>
      <c r="AD546" s="216"/>
      <c r="AE546" s="217"/>
      <c r="AF546" s="215">
        <f>'Tabelle LF'!AD46:AK46</f>
        <v>0</v>
      </c>
      <c r="AG546" s="216"/>
      <c r="AH546" s="216"/>
      <c r="AI546" s="216"/>
      <c r="AJ546" s="216"/>
      <c r="AK546" s="216"/>
      <c r="AL546" s="216"/>
      <c r="AM546" s="217"/>
      <c r="AN546" s="215">
        <f>'Tabelle LF'!AL46:AS46</f>
        <v>0</v>
      </c>
      <c r="AO546" s="216"/>
      <c r="AP546" s="216"/>
      <c r="AQ546" s="216"/>
      <c r="AR546" s="216"/>
      <c r="AS546" s="216"/>
      <c r="AT546" s="216"/>
      <c r="AU546" s="217"/>
      <c r="AV546" s="215">
        <f>'Tabelle LF'!AT46:BA46</f>
        <v>0</v>
      </c>
      <c r="AW546" s="216"/>
      <c r="AX546" s="216"/>
      <c r="AY546" s="216"/>
      <c r="AZ546" s="216"/>
      <c r="BA546" s="216"/>
      <c r="BB546" s="216"/>
      <c r="BC546" s="217"/>
      <c r="BD546" s="215">
        <f>'Tabelle LF'!BB46:BI46</f>
        <v>0</v>
      </c>
      <c r="BE546" s="216"/>
      <c r="BF546" s="216"/>
      <c r="BG546" s="216"/>
      <c r="BH546" s="216"/>
      <c r="BI546" s="216"/>
      <c r="BJ546" s="216"/>
      <c r="BK546" s="217"/>
      <c r="BL546" s="215">
        <f>'Tabelle LF'!BJ46:BQ46</f>
        <v>0</v>
      </c>
      <c r="BM546" s="216"/>
      <c r="BN546" s="216"/>
      <c r="BO546" s="216"/>
      <c r="BP546" s="216"/>
      <c r="BQ546" s="216"/>
      <c r="BR546" s="216"/>
      <c r="BS546" s="217"/>
      <c r="BT546" s="215">
        <f>'Tabelle LF'!BR46:BZ46</f>
        <v>0</v>
      </c>
      <c r="BU546" s="216"/>
      <c r="BV546" s="216"/>
      <c r="BW546" s="216"/>
      <c r="BX546" s="216"/>
      <c r="BY546" s="216"/>
      <c r="BZ546" s="216"/>
      <c r="CA546" s="216"/>
      <c r="CB546" s="217"/>
      <c r="CC546" s="224"/>
      <c r="CD546" s="225"/>
      <c r="CE546" s="225"/>
      <c r="CF546" s="225"/>
      <c r="CG546" s="225"/>
      <c r="CH546" s="225"/>
      <c r="CI546" s="225"/>
      <c r="CJ546" s="225"/>
      <c r="CK546" s="226"/>
      <c r="CL546" s="224"/>
      <c r="CM546" s="225"/>
      <c r="CN546" s="225"/>
      <c r="CO546" s="225"/>
      <c r="CP546" s="226"/>
      <c r="CQ546" s="224"/>
      <c r="CR546" s="225"/>
      <c r="CS546" s="225"/>
      <c r="CT546" s="225"/>
      <c r="CU546" s="226"/>
      <c r="CV546" s="224"/>
      <c r="CW546" s="225"/>
      <c r="CX546" s="225"/>
      <c r="CY546" s="225"/>
      <c r="CZ546" s="226"/>
      <c r="DA546" s="242"/>
      <c r="DB546" s="243"/>
      <c r="DC546" s="243"/>
      <c r="DD546" s="243"/>
      <c r="DE546" s="243"/>
      <c r="DF546" s="243"/>
      <c r="DG546" s="244"/>
      <c r="DH546" s="224"/>
      <c r="DI546" s="225"/>
      <c r="DJ546" s="225"/>
      <c r="DK546" s="225"/>
      <c r="DL546" s="225"/>
      <c r="DM546" s="225"/>
      <c r="DN546" s="225"/>
      <c r="DO546" s="225"/>
      <c r="DP546" s="226"/>
      <c r="DQ546" s="233"/>
      <c r="DR546" s="234"/>
      <c r="DS546" s="234"/>
      <c r="DT546" s="234"/>
      <c r="DU546" s="234"/>
      <c r="DV546" s="234"/>
      <c r="DW546" s="235"/>
      <c r="DX546" s="224"/>
      <c r="DY546" s="225"/>
      <c r="DZ546" s="225"/>
      <c r="EA546" s="225"/>
      <c r="EB546" s="226"/>
      <c r="EC546" s="224"/>
      <c r="ED546" s="225"/>
      <c r="EE546" s="225"/>
      <c r="EF546" s="225"/>
      <c r="EG546" s="226"/>
      <c r="EH546" s="224"/>
      <c r="EI546" s="225"/>
      <c r="EJ546" s="225"/>
      <c r="EK546" s="225"/>
      <c r="EL546" s="226"/>
    </row>
    <row r="547" spans="1:142" ht="11.25" customHeight="1" x14ac:dyDescent="0.2">
      <c r="A547" s="73" t="s">
        <v>8</v>
      </c>
      <c r="B547" s="74"/>
      <c r="C547" s="75" t="s">
        <v>9</v>
      </c>
      <c r="D547" s="74"/>
      <c r="E547" s="76" t="s">
        <v>10</v>
      </c>
      <c r="F547" s="74"/>
      <c r="G547" s="77" t="s">
        <v>11</v>
      </c>
      <c r="I547" s="125" t="s">
        <v>47</v>
      </c>
      <c r="L547" s="245">
        <v>14</v>
      </c>
      <c r="M547" s="246"/>
      <c r="N547" s="246"/>
      <c r="O547" s="247"/>
      <c r="P547" s="245">
        <f>'Tabelle LF'!N47</f>
        <v>0</v>
      </c>
      <c r="Q547" s="246"/>
      <c r="R547" s="246"/>
      <c r="S547" s="247"/>
      <c r="T547" s="254" t="s">
        <v>312</v>
      </c>
      <c r="U547" s="255"/>
      <c r="V547" s="255"/>
      <c r="W547" s="256"/>
      <c r="X547" s="215">
        <f>'Tabelle LF'!V47:AC47</f>
        <v>0</v>
      </c>
      <c r="Y547" s="216"/>
      <c r="Z547" s="216"/>
      <c r="AA547" s="216"/>
      <c r="AB547" s="216"/>
      <c r="AC547" s="216"/>
      <c r="AD547" s="216"/>
      <c r="AE547" s="217"/>
      <c r="AF547" s="215">
        <f>'Tabelle LF'!AD47:AK47</f>
        <v>0</v>
      </c>
      <c r="AG547" s="216"/>
      <c r="AH547" s="216"/>
      <c r="AI547" s="216"/>
      <c r="AJ547" s="216"/>
      <c r="AK547" s="216"/>
      <c r="AL547" s="216"/>
      <c r="AM547" s="217"/>
      <c r="AN547" s="215">
        <f>'Tabelle LF'!AL47:AS47</f>
        <v>0</v>
      </c>
      <c r="AO547" s="216"/>
      <c r="AP547" s="216"/>
      <c r="AQ547" s="216"/>
      <c r="AR547" s="216"/>
      <c r="AS547" s="216"/>
      <c r="AT547" s="216"/>
      <c r="AU547" s="217"/>
      <c r="AV547" s="215">
        <f>'Tabelle LF'!AT47:BA47</f>
        <v>0</v>
      </c>
      <c r="AW547" s="216"/>
      <c r="AX547" s="216"/>
      <c r="AY547" s="216"/>
      <c r="AZ547" s="216"/>
      <c r="BA547" s="216"/>
      <c r="BB547" s="216"/>
      <c r="BC547" s="217"/>
      <c r="BD547" s="215">
        <f>'Tabelle LF'!BB47:BI47</f>
        <v>0</v>
      </c>
      <c r="BE547" s="216"/>
      <c r="BF547" s="216"/>
      <c r="BG547" s="216"/>
      <c r="BH547" s="216"/>
      <c r="BI547" s="216"/>
      <c r="BJ547" s="216"/>
      <c r="BK547" s="217"/>
      <c r="BL547" s="215">
        <f>'Tabelle LF'!BJ47:BQ47</f>
        <v>0</v>
      </c>
      <c r="BM547" s="216"/>
      <c r="BN547" s="216"/>
      <c r="BO547" s="216"/>
      <c r="BP547" s="216"/>
      <c r="BQ547" s="216"/>
      <c r="BR547" s="216"/>
      <c r="BS547" s="217"/>
      <c r="BT547" s="215">
        <f>'Tabelle LF'!BR47:BZ47</f>
        <v>0</v>
      </c>
      <c r="BU547" s="216"/>
      <c r="BV547" s="216"/>
      <c r="BW547" s="216"/>
      <c r="BX547" s="216"/>
      <c r="BY547" s="216"/>
      <c r="BZ547" s="216"/>
      <c r="CA547" s="216"/>
      <c r="CB547" s="217"/>
      <c r="CC547" s="218">
        <f>'Tabelle LF'!CA47</f>
        <v>0</v>
      </c>
      <c r="CD547" s="219"/>
      <c r="CE547" s="219"/>
      <c r="CF547" s="219"/>
      <c r="CG547" s="219"/>
      <c r="CH547" s="219"/>
      <c r="CI547" s="219"/>
      <c r="CJ547" s="219"/>
      <c r="CK547" s="220"/>
      <c r="CL547" s="218">
        <f>'Tabelle LF'!CJ47</f>
        <v>0</v>
      </c>
      <c r="CM547" s="219"/>
      <c r="CN547" s="219"/>
      <c r="CO547" s="219"/>
      <c r="CP547" s="220"/>
      <c r="CQ547" s="218">
        <f>'Tabelle LF'!CO47</f>
        <v>0</v>
      </c>
      <c r="CR547" s="219"/>
      <c r="CS547" s="219"/>
      <c r="CT547" s="219"/>
      <c r="CU547" s="220"/>
      <c r="CV547" s="218">
        <f>'Tabelle LF'!CT47</f>
        <v>0</v>
      </c>
      <c r="CW547" s="219"/>
      <c r="CX547" s="219"/>
      <c r="CY547" s="219"/>
      <c r="CZ547" s="220"/>
      <c r="DA547" s="236">
        <f>'Tabelle LF'!CY47</f>
        <v>0.83750000000000002</v>
      </c>
      <c r="DB547" s="237"/>
      <c r="DC547" s="237"/>
      <c r="DD547" s="237"/>
      <c r="DE547" s="237"/>
      <c r="DF547" s="237"/>
      <c r="DG547" s="238"/>
      <c r="DH547" s="218" t="e">
        <f>'Tabelle LF'!DF47</f>
        <v>#DIV/0!</v>
      </c>
      <c r="DI547" s="219"/>
      <c r="DJ547" s="219"/>
      <c r="DK547" s="219"/>
      <c r="DL547" s="219"/>
      <c r="DM547" s="219"/>
      <c r="DN547" s="219"/>
      <c r="DO547" s="219"/>
      <c r="DP547" s="220"/>
      <c r="DQ547" s="227" t="e">
        <f>'Tabelle LF'!DO47</f>
        <v>#DIV/0!</v>
      </c>
      <c r="DR547" s="228"/>
      <c r="DS547" s="228"/>
      <c r="DT547" s="228"/>
      <c r="DU547" s="228"/>
      <c r="DV547" s="228"/>
      <c r="DW547" s="229"/>
      <c r="DX547" s="218">
        <f>'Tabelle LF'!DV47</f>
        <v>0</v>
      </c>
      <c r="DY547" s="219"/>
      <c r="DZ547" s="219"/>
      <c r="EA547" s="219"/>
      <c r="EB547" s="220"/>
      <c r="EC547" s="218">
        <f>'Tabelle LF'!EA47</f>
        <v>0</v>
      </c>
      <c r="ED547" s="219"/>
      <c r="EE547" s="219"/>
      <c r="EF547" s="219"/>
      <c r="EG547" s="220"/>
      <c r="EH547" s="218">
        <f>'Tabelle LF'!EF47</f>
        <v>0</v>
      </c>
      <c r="EI547" s="219"/>
      <c r="EJ547" s="219"/>
      <c r="EK547" s="219"/>
      <c r="EL547" s="220"/>
    </row>
    <row r="548" spans="1:142" ht="11.25" customHeight="1" x14ac:dyDescent="0.2">
      <c r="A548" s="73" t="s">
        <v>8</v>
      </c>
      <c r="B548" s="74"/>
      <c r="C548" s="75" t="s">
        <v>9</v>
      </c>
      <c r="D548" s="74"/>
      <c r="E548" s="76" t="s">
        <v>10</v>
      </c>
      <c r="F548" s="74"/>
      <c r="G548" s="77" t="s">
        <v>11</v>
      </c>
      <c r="I548" s="125" t="s">
        <v>47</v>
      </c>
      <c r="L548" s="248"/>
      <c r="M548" s="249"/>
      <c r="N548" s="249"/>
      <c r="O548" s="250"/>
      <c r="P548" s="248"/>
      <c r="Q548" s="249"/>
      <c r="R548" s="249"/>
      <c r="S548" s="250"/>
      <c r="T548" s="254" t="s">
        <v>313</v>
      </c>
      <c r="U548" s="255"/>
      <c r="V548" s="255"/>
      <c r="W548" s="256"/>
      <c r="X548" s="215">
        <f>'Tabelle LF'!V48:AC48</f>
        <v>0</v>
      </c>
      <c r="Y548" s="216"/>
      <c r="Z548" s="216"/>
      <c r="AA548" s="216"/>
      <c r="AB548" s="216"/>
      <c r="AC548" s="216"/>
      <c r="AD548" s="216"/>
      <c r="AE548" s="217"/>
      <c r="AF548" s="215">
        <f>'Tabelle LF'!AD48:AK48</f>
        <v>0</v>
      </c>
      <c r="AG548" s="216"/>
      <c r="AH548" s="216"/>
      <c r="AI548" s="216"/>
      <c r="AJ548" s="216"/>
      <c r="AK548" s="216"/>
      <c r="AL548" s="216"/>
      <c r="AM548" s="217"/>
      <c r="AN548" s="215">
        <f>'Tabelle LF'!AL48:AS48</f>
        <v>0</v>
      </c>
      <c r="AO548" s="216"/>
      <c r="AP548" s="216"/>
      <c r="AQ548" s="216"/>
      <c r="AR548" s="216"/>
      <c r="AS548" s="216"/>
      <c r="AT548" s="216"/>
      <c r="AU548" s="217"/>
      <c r="AV548" s="215">
        <f>'Tabelle LF'!AT48:BA48</f>
        <v>0</v>
      </c>
      <c r="AW548" s="216"/>
      <c r="AX548" s="216"/>
      <c r="AY548" s="216"/>
      <c r="AZ548" s="216"/>
      <c r="BA548" s="216"/>
      <c r="BB548" s="216"/>
      <c r="BC548" s="217"/>
      <c r="BD548" s="215">
        <f>'Tabelle LF'!BB48:BI48</f>
        <v>0</v>
      </c>
      <c r="BE548" s="216"/>
      <c r="BF548" s="216"/>
      <c r="BG548" s="216"/>
      <c r="BH548" s="216"/>
      <c r="BI548" s="216"/>
      <c r="BJ548" s="216"/>
      <c r="BK548" s="217"/>
      <c r="BL548" s="215">
        <f>'Tabelle LF'!BJ48:BQ48</f>
        <v>0</v>
      </c>
      <c r="BM548" s="216"/>
      <c r="BN548" s="216"/>
      <c r="BO548" s="216"/>
      <c r="BP548" s="216"/>
      <c r="BQ548" s="216"/>
      <c r="BR548" s="216"/>
      <c r="BS548" s="217"/>
      <c r="BT548" s="215">
        <f>'Tabelle LF'!BR48:BZ48</f>
        <v>0</v>
      </c>
      <c r="BU548" s="216"/>
      <c r="BV548" s="216"/>
      <c r="BW548" s="216"/>
      <c r="BX548" s="216"/>
      <c r="BY548" s="216"/>
      <c r="BZ548" s="216"/>
      <c r="CA548" s="216"/>
      <c r="CB548" s="217"/>
      <c r="CC548" s="221"/>
      <c r="CD548" s="222"/>
      <c r="CE548" s="222"/>
      <c r="CF548" s="222"/>
      <c r="CG548" s="222"/>
      <c r="CH548" s="222"/>
      <c r="CI548" s="222"/>
      <c r="CJ548" s="222"/>
      <c r="CK548" s="223"/>
      <c r="CL548" s="221"/>
      <c r="CM548" s="222"/>
      <c r="CN548" s="222"/>
      <c r="CO548" s="222"/>
      <c r="CP548" s="223"/>
      <c r="CQ548" s="221"/>
      <c r="CR548" s="222"/>
      <c r="CS548" s="222"/>
      <c r="CT548" s="222"/>
      <c r="CU548" s="223"/>
      <c r="CV548" s="221"/>
      <c r="CW548" s="222"/>
      <c r="CX548" s="222"/>
      <c r="CY548" s="222"/>
      <c r="CZ548" s="223"/>
      <c r="DA548" s="239"/>
      <c r="DB548" s="240"/>
      <c r="DC548" s="240"/>
      <c r="DD548" s="240"/>
      <c r="DE548" s="240"/>
      <c r="DF548" s="240"/>
      <c r="DG548" s="241"/>
      <c r="DH548" s="221"/>
      <c r="DI548" s="222"/>
      <c r="DJ548" s="222"/>
      <c r="DK548" s="222"/>
      <c r="DL548" s="222"/>
      <c r="DM548" s="222"/>
      <c r="DN548" s="222"/>
      <c r="DO548" s="222"/>
      <c r="DP548" s="223"/>
      <c r="DQ548" s="230"/>
      <c r="DR548" s="231"/>
      <c r="DS548" s="231"/>
      <c r="DT548" s="231"/>
      <c r="DU548" s="231"/>
      <c r="DV548" s="231"/>
      <c r="DW548" s="232"/>
      <c r="DX548" s="221"/>
      <c r="DY548" s="222"/>
      <c r="DZ548" s="222"/>
      <c r="EA548" s="222"/>
      <c r="EB548" s="223"/>
      <c r="EC548" s="221"/>
      <c r="ED548" s="222"/>
      <c r="EE548" s="222"/>
      <c r="EF548" s="222"/>
      <c r="EG548" s="223"/>
      <c r="EH548" s="221"/>
      <c r="EI548" s="222"/>
      <c r="EJ548" s="222"/>
      <c r="EK548" s="222"/>
      <c r="EL548" s="223"/>
    </row>
    <row r="549" spans="1:142" ht="11.25" customHeight="1" x14ac:dyDescent="0.2">
      <c r="A549" s="73" t="s">
        <v>8</v>
      </c>
      <c r="B549" s="74"/>
      <c r="C549" s="75" t="s">
        <v>9</v>
      </c>
      <c r="D549" s="74"/>
      <c r="E549" s="76" t="s">
        <v>10</v>
      </c>
      <c r="F549" s="74"/>
      <c r="G549" s="77" t="s">
        <v>11</v>
      </c>
      <c r="I549" s="125" t="s">
        <v>47</v>
      </c>
      <c r="L549" s="251"/>
      <c r="M549" s="252"/>
      <c r="N549" s="252"/>
      <c r="O549" s="253"/>
      <c r="P549" s="251"/>
      <c r="Q549" s="252"/>
      <c r="R549" s="252"/>
      <c r="S549" s="253"/>
      <c r="T549" s="254" t="s">
        <v>314</v>
      </c>
      <c r="U549" s="255"/>
      <c r="V549" s="255"/>
      <c r="W549" s="256"/>
      <c r="X549" s="215">
        <f>'Tabelle LF'!V49:AC49</f>
        <v>0</v>
      </c>
      <c r="Y549" s="216"/>
      <c r="Z549" s="216"/>
      <c r="AA549" s="216"/>
      <c r="AB549" s="216"/>
      <c r="AC549" s="216"/>
      <c r="AD549" s="216"/>
      <c r="AE549" s="217"/>
      <c r="AF549" s="215">
        <f>'Tabelle LF'!AD49:AK49</f>
        <v>0</v>
      </c>
      <c r="AG549" s="216"/>
      <c r="AH549" s="216"/>
      <c r="AI549" s="216"/>
      <c r="AJ549" s="216"/>
      <c r="AK549" s="216"/>
      <c r="AL549" s="216"/>
      <c r="AM549" s="217"/>
      <c r="AN549" s="215">
        <f>'Tabelle LF'!AL49:AS49</f>
        <v>0</v>
      </c>
      <c r="AO549" s="216"/>
      <c r="AP549" s="216"/>
      <c r="AQ549" s="216"/>
      <c r="AR549" s="216"/>
      <c r="AS549" s="216"/>
      <c r="AT549" s="216"/>
      <c r="AU549" s="217"/>
      <c r="AV549" s="215">
        <f>'Tabelle LF'!AT49:BA49</f>
        <v>0</v>
      </c>
      <c r="AW549" s="216"/>
      <c r="AX549" s="216"/>
      <c r="AY549" s="216"/>
      <c r="AZ549" s="216"/>
      <c r="BA549" s="216"/>
      <c r="BB549" s="216"/>
      <c r="BC549" s="217"/>
      <c r="BD549" s="215">
        <f>'Tabelle LF'!BB49:BI49</f>
        <v>0</v>
      </c>
      <c r="BE549" s="216"/>
      <c r="BF549" s="216"/>
      <c r="BG549" s="216"/>
      <c r="BH549" s="216"/>
      <c r="BI549" s="216"/>
      <c r="BJ549" s="216"/>
      <c r="BK549" s="217"/>
      <c r="BL549" s="215">
        <f>'Tabelle LF'!BJ49:BQ49</f>
        <v>0</v>
      </c>
      <c r="BM549" s="216"/>
      <c r="BN549" s="216"/>
      <c r="BO549" s="216"/>
      <c r="BP549" s="216"/>
      <c r="BQ549" s="216"/>
      <c r="BR549" s="216"/>
      <c r="BS549" s="217"/>
      <c r="BT549" s="215">
        <f>'Tabelle LF'!BR49:BZ49</f>
        <v>0</v>
      </c>
      <c r="BU549" s="216"/>
      <c r="BV549" s="216"/>
      <c r="BW549" s="216"/>
      <c r="BX549" s="216"/>
      <c r="BY549" s="216"/>
      <c r="BZ549" s="216"/>
      <c r="CA549" s="216"/>
      <c r="CB549" s="217"/>
      <c r="CC549" s="224"/>
      <c r="CD549" s="225"/>
      <c r="CE549" s="225"/>
      <c r="CF549" s="225"/>
      <c r="CG549" s="225"/>
      <c r="CH549" s="225"/>
      <c r="CI549" s="225"/>
      <c r="CJ549" s="225"/>
      <c r="CK549" s="226"/>
      <c r="CL549" s="224"/>
      <c r="CM549" s="225"/>
      <c r="CN549" s="225"/>
      <c r="CO549" s="225"/>
      <c r="CP549" s="226"/>
      <c r="CQ549" s="224"/>
      <c r="CR549" s="225"/>
      <c r="CS549" s="225"/>
      <c r="CT549" s="225"/>
      <c r="CU549" s="226"/>
      <c r="CV549" s="224"/>
      <c r="CW549" s="225"/>
      <c r="CX549" s="225"/>
      <c r="CY549" s="225"/>
      <c r="CZ549" s="226"/>
      <c r="DA549" s="242"/>
      <c r="DB549" s="243"/>
      <c r="DC549" s="243"/>
      <c r="DD549" s="243"/>
      <c r="DE549" s="243"/>
      <c r="DF549" s="243"/>
      <c r="DG549" s="244"/>
      <c r="DH549" s="224"/>
      <c r="DI549" s="225"/>
      <c r="DJ549" s="225"/>
      <c r="DK549" s="225"/>
      <c r="DL549" s="225"/>
      <c r="DM549" s="225"/>
      <c r="DN549" s="225"/>
      <c r="DO549" s="225"/>
      <c r="DP549" s="226"/>
      <c r="DQ549" s="233"/>
      <c r="DR549" s="234"/>
      <c r="DS549" s="234"/>
      <c r="DT549" s="234"/>
      <c r="DU549" s="234"/>
      <c r="DV549" s="234"/>
      <c r="DW549" s="235"/>
      <c r="DX549" s="224"/>
      <c r="DY549" s="225"/>
      <c r="DZ549" s="225"/>
      <c r="EA549" s="225"/>
      <c r="EB549" s="226"/>
      <c r="EC549" s="224"/>
      <c r="ED549" s="225"/>
      <c r="EE549" s="225"/>
      <c r="EF549" s="225"/>
      <c r="EG549" s="226"/>
      <c r="EH549" s="224"/>
      <c r="EI549" s="225"/>
      <c r="EJ549" s="225"/>
      <c r="EK549" s="225"/>
      <c r="EL549" s="226"/>
    </row>
    <row r="550" spans="1:142" ht="11.25" customHeight="1" x14ac:dyDescent="0.2">
      <c r="A550" s="73" t="s">
        <v>8</v>
      </c>
      <c r="B550" s="74"/>
      <c r="C550" s="75" t="s">
        <v>9</v>
      </c>
      <c r="D550" s="74"/>
      <c r="E550" s="76" t="s">
        <v>10</v>
      </c>
      <c r="F550" s="74"/>
      <c r="G550" s="77" t="s">
        <v>11</v>
      </c>
      <c r="I550" s="125" t="s">
        <v>47</v>
      </c>
      <c r="L550" s="245">
        <v>15</v>
      </c>
      <c r="M550" s="246"/>
      <c r="N550" s="246"/>
      <c r="O550" s="247"/>
      <c r="P550" s="245">
        <f>'Tabelle LF'!N50</f>
        <v>0</v>
      </c>
      <c r="Q550" s="246"/>
      <c r="R550" s="246"/>
      <c r="S550" s="247"/>
      <c r="T550" s="254" t="s">
        <v>312</v>
      </c>
      <c r="U550" s="255"/>
      <c r="V550" s="255"/>
      <c r="W550" s="256"/>
      <c r="X550" s="215">
        <f>'Tabelle LF'!V50:AC50</f>
        <v>0</v>
      </c>
      <c r="Y550" s="216"/>
      <c r="Z550" s="216"/>
      <c r="AA550" s="216"/>
      <c r="AB550" s="216"/>
      <c r="AC550" s="216"/>
      <c r="AD550" s="216"/>
      <c r="AE550" s="217"/>
      <c r="AF550" s="215">
        <f>'Tabelle LF'!AD50:AK50</f>
        <v>0</v>
      </c>
      <c r="AG550" s="216"/>
      <c r="AH550" s="216"/>
      <c r="AI550" s="216"/>
      <c r="AJ550" s="216"/>
      <c r="AK550" s="216"/>
      <c r="AL550" s="216"/>
      <c r="AM550" s="217"/>
      <c r="AN550" s="215">
        <f>'Tabelle LF'!AL50:AS50</f>
        <v>0</v>
      </c>
      <c r="AO550" s="216"/>
      <c r="AP550" s="216"/>
      <c r="AQ550" s="216"/>
      <c r="AR550" s="216"/>
      <c r="AS550" s="216"/>
      <c r="AT550" s="216"/>
      <c r="AU550" s="217"/>
      <c r="AV550" s="215">
        <f>'Tabelle LF'!AT50:BA50</f>
        <v>0</v>
      </c>
      <c r="AW550" s="216"/>
      <c r="AX550" s="216"/>
      <c r="AY550" s="216"/>
      <c r="AZ550" s="216"/>
      <c r="BA550" s="216"/>
      <c r="BB550" s="216"/>
      <c r="BC550" s="217"/>
      <c r="BD550" s="215">
        <f>'Tabelle LF'!BB50:BI50</f>
        <v>0</v>
      </c>
      <c r="BE550" s="216"/>
      <c r="BF550" s="216"/>
      <c r="BG550" s="216"/>
      <c r="BH550" s="216"/>
      <c r="BI550" s="216"/>
      <c r="BJ550" s="216"/>
      <c r="BK550" s="217"/>
      <c r="BL550" s="215">
        <f>'Tabelle LF'!BJ50:BQ50</f>
        <v>0</v>
      </c>
      <c r="BM550" s="216"/>
      <c r="BN550" s="216"/>
      <c r="BO550" s="216"/>
      <c r="BP550" s="216"/>
      <c r="BQ550" s="216"/>
      <c r="BR550" s="216"/>
      <c r="BS550" s="217"/>
      <c r="BT550" s="215">
        <f>'Tabelle LF'!BR50:BZ50</f>
        <v>0</v>
      </c>
      <c r="BU550" s="216"/>
      <c r="BV550" s="216"/>
      <c r="BW550" s="216"/>
      <c r="BX550" s="216"/>
      <c r="BY550" s="216"/>
      <c r="BZ550" s="216"/>
      <c r="CA550" s="216"/>
      <c r="CB550" s="217"/>
      <c r="CC550" s="218">
        <f>'Tabelle LF'!CA50</f>
        <v>0</v>
      </c>
      <c r="CD550" s="219"/>
      <c r="CE550" s="219"/>
      <c r="CF550" s="219"/>
      <c r="CG550" s="219"/>
      <c r="CH550" s="219"/>
      <c r="CI550" s="219"/>
      <c r="CJ550" s="219"/>
      <c r="CK550" s="220"/>
      <c r="CL550" s="218">
        <f>'Tabelle LF'!CJ50</f>
        <v>0</v>
      </c>
      <c r="CM550" s="219"/>
      <c r="CN550" s="219"/>
      <c r="CO550" s="219"/>
      <c r="CP550" s="220"/>
      <c r="CQ550" s="218">
        <f>'Tabelle LF'!CO50</f>
        <v>0</v>
      </c>
      <c r="CR550" s="219"/>
      <c r="CS550" s="219"/>
      <c r="CT550" s="219"/>
      <c r="CU550" s="220"/>
      <c r="CV550" s="218">
        <f>'Tabelle LF'!CT50</f>
        <v>0</v>
      </c>
      <c r="CW550" s="219"/>
      <c r="CX550" s="219"/>
      <c r="CY550" s="219"/>
      <c r="CZ550" s="220"/>
      <c r="DA550" s="236">
        <f>'Tabelle LF'!CY50</f>
        <v>0.83750000000000002</v>
      </c>
      <c r="DB550" s="237"/>
      <c r="DC550" s="237"/>
      <c r="DD550" s="237"/>
      <c r="DE550" s="237"/>
      <c r="DF550" s="237"/>
      <c r="DG550" s="238"/>
      <c r="DH550" s="218" t="e">
        <f>'Tabelle LF'!DF50</f>
        <v>#DIV/0!</v>
      </c>
      <c r="DI550" s="219"/>
      <c r="DJ550" s="219"/>
      <c r="DK550" s="219"/>
      <c r="DL550" s="219"/>
      <c r="DM550" s="219"/>
      <c r="DN550" s="219"/>
      <c r="DO550" s="219"/>
      <c r="DP550" s="220"/>
      <c r="DQ550" s="227" t="e">
        <f>'Tabelle LF'!DO50</f>
        <v>#DIV/0!</v>
      </c>
      <c r="DR550" s="228"/>
      <c r="DS550" s="228"/>
      <c r="DT550" s="228"/>
      <c r="DU550" s="228"/>
      <c r="DV550" s="228"/>
      <c r="DW550" s="229"/>
      <c r="DX550" s="218">
        <f>'Tabelle LF'!DV50</f>
        <v>0</v>
      </c>
      <c r="DY550" s="219"/>
      <c r="DZ550" s="219"/>
      <c r="EA550" s="219"/>
      <c r="EB550" s="220"/>
      <c r="EC550" s="218">
        <f>'Tabelle LF'!EA50</f>
        <v>0</v>
      </c>
      <c r="ED550" s="219"/>
      <c r="EE550" s="219"/>
      <c r="EF550" s="219"/>
      <c r="EG550" s="220"/>
      <c r="EH550" s="218">
        <f>'Tabelle LF'!EF50</f>
        <v>0</v>
      </c>
      <c r="EI550" s="219"/>
      <c r="EJ550" s="219"/>
      <c r="EK550" s="219"/>
      <c r="EL550" s="220"/>
    </row>
    <row r="551" spans="1:142" ht="11.25" customHeight="1" x14ac:dyDescent="0.2">
      <c r="A551" s="73" t="s">
        <v>8</v>
      </c>
      <c r="B551" s="74"/>
      <c r="C551" s="75" t="s">
        <v>9</v>
      </c>
      <c r="D551" s="74"/>
      <c r="E551" s="76" t="s">
        <v>10</v>
      </c>
      <c r="F551" s="74"/>
      <c r="G551" s="77" t="s">
        <v>11</v>
      </c>
      <c r="I551" s="125" t="s">
        <v>47</v>
      </c>
      <c r="L551" s="248"/>
      <c r="M551" s="249"/>
      <c r="N551" s="249"/>
      <c r="O551" s="250"/>
      <c r="P551" s="248"/>
      <c r="Q551" s="249"/>
      <c r="R551" s="249"/>
      <c r="S551" s="250"/>
      <c r="T551" s="254" t="s">
        <v>313</v>
      </c>
      <c r="U551" s="255"/>
      <c r="V551" s="255"/>
      <c r="W551" s="256"/>
      <c r="X551" s="215">
        <f>'Tabelle LF'!V51:AC51</f>
        <v>0</v>
      </c>
      <c r="Y551" s="216"/>
      <c r="Z551" s="216"/>
      <c r="AA551" s="216"/>
      <c r="AB551" s="216"/>
      <c r="AC551" s="216"/>
      <c r="AD551" s="216"/>
      <c r="AE551" s="217"/>
      <c r="AF551" s="215">
        <f>'Tabelle LF'!AD51:AK51</f>
        <v>0</v>
      </c>
      <c r="AG551" s="216"/>
      <c r="AH551" s="216"/>
      <c r="AI551" s="216"/>
      <c r="AJ551" s="216"/>
      <c r="AK551" s="216"/>
      <c r="AL551" s="216"/>
      <c r="AM551" s="217"/>
      <c r="AN551" s="215">
        <f>'Tabelle LF'!AL51:AS51</f>
        <v>0</v>
      </c>
      <c r="AO551" s="216"/>
      <c r="AP551" s="216"/>
      <c r="AQ551" s="216"/>
      <c r="AR551" s="216"/>
      <c r="AS551" s="216"/>
      <c r="AT551" s="216"/>
      <c r="AU551" s="217"/>
      <c r="AV551" s="215">
        <f>'Tabelle LF'!AT51:BA51</f>
        <v>0</v>
      </c>
      <c r="AW551" s="216"/>
      <c r="AX551" s="216"/>
      <c r="AY551" s="216"/>
      <c r="AZ551" s="216"/>
      <c r="BA551" s="216"/>
      <c r="BB551" s="216"/>
      <c r="BC551" s="217"/>
      <c r="BD551" s="215">
        <f>'Tabelle LF'!BB51:BI51</f>
        <v>0</v>
      </c>
      <c r="BE551" s="216"/>
      <c r="BF551" s="216"/>
      <c r="BG551" s="216"/>
      <c r="BH551" s="216"/>
      <c r="BI551" s="216"/>
      <c r="BJ551" s="216"/>
      <c r="BK551" s="217"/>
      <c r="BL551" s="215">
        <f>'Tabelle LF'!BJ51:BQ51</f>
        <v>0</v>
      </c>
      <c r="BM551" s="216"/>
      <c r="BN551" s="216"/>
      <c r="BO551" s="216"/>
      <c r="BP551" s="216"/>
      <c r="BQ551" s="216"/>
      <c r="BR551" s="216"/>
      <c r="BS551" s="217"/>
      <c r="BT551" s="215">
        <f>'Tabelle LF'!BR51:BZ51</f>
        <v>0</v>
      </c>
      <c r="BU551" s="216"/>
      <c r="BV551" s="216"/>
      <c r="BW551" s="216"/>
      <c r="BX551" s="216"/>
      <c r="BY551" s="216"/>
      <c r="BZ551" s="216"/>
      <c r="CA551" s="216"/>
      <c r="CB551" s="217"/>
      <c r="CC551" s="221"/>
      <c r="CD551" s="222"/>
      <c r="CE551" s="222"/>
      <c r="CF551" s="222"/>
      <c r="CG551" s="222"/>
      <c r="CH551" s="222"/>
      <c r="CI551" s="222"/>
      <c r="CJ551" s="222"/>
      <c r="CK551" s="223"/>
      <c r="CL551" s="221"/>
      <c r="CM551" s="222"/>
      <c r="CN551" s="222"/>
      <c r="CO551" s="222"/>
      <c r="CP551" s="223"/>
      <c r="CQ551" s="221"/>
      <c r="CR551" s="222"/>
      <c r="CS551" s="222"/>
      <c r="CT551" s="222"/>
      <c r="CU551" s="223"/>
      <c r="CV551" s="221"/>
      <c r="CW551" s="222"/>
      <c r="CX551" s="222"/>
      <c r="CY551" s="222"/>
      <c r="CZ551" s="223"/>
      <c r="DA551" s="239"/>
      <c r="DB551" s="240"/>
      <c r="DC551" s="240"/>
      <c r="DD551" s="240"/>
      <c r="DE551" s="240"/>
      <c r="DF551" s="240"/>
      <c r="DG551" s="241"/>
      <c r="DH551" s="221"/>
      <c r="DI551" s="222"/>
      <c r="DJ551" s="222"/>
      <c r="DK551" s="222"/>
      <c r="DL551" s="222"/>
      <c r="DM551" s="222"/>
      <c r="DN551" s="222"/>
      <c r="DO551" s="222"/>
      <c r="DP551" s="223"/>
      <c r="DQ551" s="230"/>
      <c r="DR551" s="231"/>
      <c r="DS551" s="231"/>
      <c r="DT551" s="231"/>
      <c r="DU551" s="231"/>
      <c r="DV551" s="231"/>
      <c r="DW551" s="232"/>
      <c r="DX551" s="221"/>
      <c r="DY551" s="222"/>
      <c r="DZ551" s="222"/>
      <c r="EA551" s="222"/>
      <c r="EB551" s="223"/>
      <c r="EC551" s="221"/>
      <c r="ED551" s="222"/>
      <c r="EE551" s="222"/>
      <c r="EF551" s="222"/>
      <c r="EG551" s="223"/>
      <c r="EH551" s="221"/>
      <c r="EI551" s="222"/>
      <c r="EJ551" s="222"/>
      <c r="EK551" s="222"/>
      <c r="EL551" s="223"/>
    </row>
    <row r="552" spans="1:142" ht="11.25" customHeight="1" x14ac:dyDescent="0.2">
      <c r="A552" s="73" t="s">
        <v>8</v>
      </c>
      <c r="B552" s="74"/>
      <c r="C552" s="75" t="s">
        <v>9</v>
      </c>
      <c r="D552" s="74"/>
      <c r="E552" s="76" t="s">
        <v>10</v>
      </c>
      <c r="F552" s="74"/>
      <c r="G552" s="77" t="s">
        <v>11</v>
      </c>
      <c r="I552" s="125" t="s">
        <v>47</v>
      </c>
      <c r="L552" s="251"/>
      <c r="M552" s="252"/>
      <c r="N552" s="252"/>
      <c r="O552" s="253"/>
      <c r="P552" s="251"/>
      <c r="Q552" s="252"/>
      <c r="R552" s="252"/>
      <c r="S552" s="253"/>
      <c r="T552" s="254" t="s">
        <v>314</v>
      </c>
      <c r="U552" s="255"/>
      <c r="V552" s="255"/>
      <c r="W552" s="256"/>
      <c r="X552" s="215">
        <f>'Tabelle LF'!V52:AC52</f>
        <v>0</v>
      </c>
      <c r="Y552" s="216"/>
      <c r="Z552" s="216"/>
      <c r="AA552" s="216"/>
      <c r="AB552" s="216"/>
      <c r="AC552" s="216"/>
      <c r="AD552" s="216"/>
      <c r="AE552" s="217"/>
      <c r="AF552" s="215">
        <f>'Tabelle LF'!AD52:AK52</f>
        <v>0</v>
      </c>
      <c r="AG552" s="216"/>
      <c r="AH552" s="216"/>
      <c r="AI552" s="216"/>
      <c r="AJ552" s="216"/>
      <c r="AK552" s="216"/>
      <c r="AL552" s="216"/>
      <c r="AM552" s="217"/>
      <c r="AN552" s="215">
        <f>'Tabelle LF'!AL52:AS52</f>
        <v>0</v>
      </c>
      <c r="AO552" s="216"/>
      <c r="AP552" s="216"/>
      <c r="AQ552" s="216"/>
      <c r="AR552" s="216"/>
      <c r="AS552" s="216"/>
      <c r="AT552" s="216"/>
      <c r="AU552" s="217"/>
      <c r="AV552" s="215">
        <f>'Tabelle LF'!AT52:BA52</f>
        <v>0</v>
      </c>
      <c r="AW552" s="216"/>
      <c r="AX552" s="216"/>
      <c r="AY552" s="216"/>
      <c r="AZ552" s="216"/>
      <c r="BA552" s="216"/>
      <c r="BB552" s="216"/>
      <c r="BC552" s="217"/>
      <c r="BD552" s="215">
        <f>'Tabelle LF'!BB52:BI52</f>
        <v>0</v>
      </c>
      <c r="BE552" s="216"/>
      <c r="BF552" s="216"/>
      <c r="BG552" s="216"/>
      <c r="BH552" s="216"/>
      <c r="BI552" s="216"/>
      <c r="BJ552" s="216"/>
      <c r="BK552" s="217"/>
      <c r="BL552" s="215">
        <f>'Tabelle LF'!BJ52:BQ52</f>
        <v>0</v>
      </c>
      <c r="BM552" s="216"/>
      <c r="BN552" s="216"/>
      <c r="BO552" s="216"/>
      <c r="BP552" s="216"/>
      <c r="BQ552" s="216"/>
      <c r="BR552" s="216"/>
      <c r="BS552" s="217"/>
      <c r="BT552" s="215">
        <f>'Tabelle LF'!BR52:BZ52</f>
        <v>0</v>
      </c>
      <c r="BU552" s="216"/>
      <c r="BV552" s="216"/>
      <c r="BW552" s="216"/>
      <c r="BX552" s="216"/>
      <c r="BY552" s="216"/>
      <c r="BZ552" s="216"/>
      <c r="CA552" s="216"/>
      <c r="CB552" s="217"/>
      <c r="CC552" s="224"/>
      <c r="CD552" s="225"/>
      <c r="CE552" s="225"/>
      <c r="CF552" s="225"/>
      <c r="CG552" s="225"/>
      <c r="CH552" s="225"/>
      <c r="CI552" s="225"/>
      <c r="CJ552" s="225"/>
      <c r="CK552" s="226"/>
      <c r="CL552" s="224"/>
      <c r="CM552" s="225"/>
      <c r="CN552" s="225"/>
      <c r="CO552" s="225"/>
      <c r="CP552" s="226"/>
      <c r="CQ552" s="224"/>
      <c r="CR552" s="225"/>
      <c r="CS552" s="225"/>
      <c r="CT552" s="225"/>
      <c r="CU552" s="226"/>
      <c r="CV552" s="224"/>
      <c r="CW552" s="225"/>
      <c r="CX552" s="225"/>
      <c r="CY552" s="225"/>
      <c r="CZ552" s="226"/>
      <c r="DA552" s="242"/>
      <c r="DB552" s="243"/>
      <c r="DC552" s="243"/>
      <c r="DD552" s="243"/>
      <c r="DE552" s="243"/>
      <c r="DF552" s="243"/>
      <c r="DG552" s="244"/>
      <c r="DH552" s="224"/>
      <c r="DI552" s="225"/>
      <c r="DJ552" s="225"/>
      <c r="DK552" s="225"/>
      <c r="DL552" s="225"/>
      <c r="DM552" s="225"/>
      <c r="DN552" s="225"/>
      <c r="DO552" s="225"/>
      <c r="DP552" s="226"/>
      <c r="DQ552" s="233"/>
      <c r="DR552" s="234"/>
      <c r="DS552" s="234"/>
      <c r="DT552" s="234"/>
      <c r="DU552" s="234"/>
      <c r="DV552" s="234"/>
      <c r="DW552" s="235"/>
      <c r="DX552" s="224"/>
      <c r="DY552" s="225"/>
      <c r="DZ552" s="225"/>
      <c r="EA552" s="225"/>
      <c r="EB552" s="226"/>
      <c r="EC552" s="224"/>
      <c r="ED552" s="225"/>
      <c r="EE552" s="225"/>
      <c r="EF552" s="225"/>
      <c r="EG552" s="226"/>
      <c r="EH552" s="224"/>
      <c r="EI552" s="225"/>
      <c r="EJ552" s="225"/>
      <c r="EK552" s="225"/>
      <c r="EL552" s="226"/>
    </row>
    <row r="553" spans="1:142" ht="11.25" customHeight="1" x14ac:dyDescent="0.2">
      <c r="A553" s="73" t="s">
        <v>8</v>
      </c>
      <c r="B553" s="74"/>
      <c r="C553" s="75" t="s">
        <v>9</v>
      </c>
      <c r="D553" s="74"/>
      <c r="E553" s="76" t="s">
        <v>10</v>
      </c>
      <c r="F553" s="74"/>
      <c r="G553" s="77" t="s">
        <v>11</v>
      </c>
      <c r="I553" s="125" t="s">
        <v>47</v>
      </c>
      <c r="L553" s="245">
        <v>16</v>
      </c>
      <c r="M553" s="246"/>
      <c r="N553" s="246"/>
      <c r="O553" s="247"/>
      <c r="P553" s="245">
        <f>'Tabelle LF'!N53</f>
        <v>0</v>
      </c>
      <c r="Q553" s="246"/>
      <c r="R553" s="246"/>
      <c r="S553" s="247"/>
      <c r="T553" s="254" t="s">
        <v>312</v>
      </c>
      <c r="U553" s="255"/>
      <c r="V553" s="255"/>
      <c r="W553" s="256"/>
      <c r="X553" s="215">
        <f>'Tabelle LF'!V53:AC53</f>
        <v>0</v>
      </c>
      <c r="Y553" s="216"/>
      <c r="Z553" s="216"/>
      <c r="AA553" s="216"/>
      <c r="AB553" s="216"/>
      <c r="AC553" s="216"/>
      <c r="AD553" s="216"/>
      <c r="AE553" s="217"/>
      <c r="AF553" s="215">
        <f>'Tabelle LF'!AD53:AK53</f>
        <v>0</v>
      </c>
      <c r="AG553" s="216"/>
      <c r="AH553" s="216"/>
      <c r="AI553" s="216"/>
      <c r="AJ553" s="216"/>
      <c r="AK553" s="216"/>
      <c r="AL553" s="216"/>
      <c r="AM553" s="217"/>
      <c r="AN553" s="215">
        <f>'Tabelle LF'!AL53:AS53</f>
        <v>0</v>
      </c>
      <c r="AO553" s="216"/>
      <c r="AP553" s="216"/>
      <c r="AQ553" s="216"/>
      <c r="AR553" s="216"/>
      <c r="AS553" s="216"/>
      <c r="AT553" s="216"/>
      <c r="AU553" s="217"/>
      <c r="AV553" s="215">
        <f>'Tabelle LF'!AT53:BA53</f>
        <v>0</v>
      </c>
      <c r="AW553" s="216"/>
      <c r="AX553" s="216"/>
      <c r="AY553" s="216"/>
      <c r="AZ553" s="216"/>
      <c r="BA553" s="216"/>
      <c r="BB553" s="216"/>
      <c r="BC553" s="217"/>
      <c r="BD553" s="215">
        <f>'Tabelle LF'!BB53:BI53</f>
        <v>0</v>
      </c>
      <c r="BE553" s="216"/>
      <c r="BF553" s="216"/>
      <c r="BG553" s="216"/>
      <c r="BH553" s="216"/>
      <c r="BI553" s="216"/>
      <c r="BJ553" s="216"/>
      <c r="BK553" s="217"/>
      <c r="BL553" s="215">
        <f>'Tabelle LF'!BJ53:BQ53</f>
        <v>0</v>
      </c>
      <c r="BM553" s="216"/>
      <c r="BN553" s="216"/>
      <c r="BO553" s="216"/>
      <c r="BP553" s="216"/>
      <c r="BQ553" s="216"/>
      <c r="BR553" s="216"/>
      <c r="BS553" s="217"/>
      <c r="BT553" s="215">
        <f>'Tabelle LF'!BR53:BZ53</f>
        <v>0</v>
      </c>
      <c r="BU553" s="216"/>
      <c r="BV553" s="216"/>
      <c r="BW553" s="216"/>
      <c r="BX553" s="216"/>
      <c r="BY553" s="216"/>
      <c r="BZ553" s="216"/>
      <c r="CA553" s="216"/>
      <c r="CB553" s="217"/>
      <c r="CC553" s="218">
        <f>'Tabelle LF'!CA53</f>
        <v>0</v>
      </c>
      <c r="CD553" s="219"/>
      <c r="CE553" s="219"/>
      <c r="CF553" s="219"/>
      <c r="CG553" s="219"/>
      <c r="CH553" s="219"/>
      <c r="CI553" s="219"/>
      <c r="CJ553" s="219"/>
      <c r="CK553" s="220"/>
      <c r="CL553" s="218">
        <f>'Tabelle LF'!CJ53</f>
        <v>0</v>
      </c>
      <c r="CM553" s="219"/>
      <c r="CN553" s="219"/>
      <c r="CO553" s="219"/>
      <c r="CP553" s="220"/>
      <c r="CQ553" s="218">
        <f>'Tabelle LF'!CO53</f>
        <v>0</v>
      </c>
      <c r="CR553" s="219"/>
      <c r="CS553" s="219"/>
      <c r="CT553" s="219"/>
      <c r="CU553" s="220"/>
      <c r="CV553" s="218">
        <f>'Tabelle LF'!CT53</f>
        <v>0</v>
      </c>
      <c r="CW553" s="219"/>
      <c r="CX553" s="219"/>
      <c r="CY553" s="219"/>
      <c r="CZ553" s="220"/>
      <c r="DA553" s="236">
        <f>'Tabelle LF'!CY53</f>
        <v>0.83750000000000002</v>
      </c>
      <c r="DB553" s="237"/>
      <c r="DC553" s="237"/>
      <c r="DD553" s="237"/>
      <c r="DE553" s="237"/>
      <c r="DF553" s="237"/>
      <c r="DG553" s="238"/>
      <c r="DH553" s="218" t="e">
        <f>'Tabelle LF'!DF53</f>
        <v>#DIV/0!</v>
      </c>
      <c r="DI553" s="219"/>
      <c r="DJ553" s="219"/>
      <c r="DK553" s="219"/>
      <c r="DL553" s="219"/>
      <c r="DM553" s="219"/>
      <c r="DN553" s="219"/>
      <c r="DO553" s="219"/>
      <c r="DP553" s="220"/>
      <c r="DQ553" s="227" t="e">
        <f>'Tabelle LF'!DO53</f>
        <v>#DIV/0!</v>
      </c>
      <c r="DR553" s="228"/>
      <c r="DS553" s="228"/>
      <c r="DT553" s="228"/>
      <c r="DU553" s="228"/>
      <c r="DV553" s="228"/>
      <c r="DW553" s="229"/>
      <c r="DX553" s="218">
        <f>'Tabelle LF'!DV53</f>
        <v>0</v>
      </c>
      <c r="DY553" s="219"/>
      <c r="DZ553" s="219"/>
      <c r="EA553" s="219"/>
      <c r="EB553" s="220"/>
      <c r="EC553" s="218">
        <f>'Tabelle LF'!EA53</f>
        <v>0</v>
      </c>
      <c r="ED553" s="219"/>
      <c r="EE553" s="219"/>
      <c r="EF553" s="219"/>
      <c r="EG553" s="220"/>
      <c r="EH553" s="218">
        <f>'Tabelle LF'!EF53</f>
        <v>0</v>
      </c>
      <c r="EI553" s="219"/>
      <c r="EJ553" s="219"/>
      <c r="EK553" s="219"/>
      <c r="EL553" s="220"/>
    </row>
    <row r="554" spans="1:142" ht="11.25" customHeight="1" x14ac:dyDescent="0.2">
      <c r="A554" s="73" t="s">
        <v>8</v>
      </c>
      <c r="B554" s="74"/>
      <c r="C554" s="75" t="s">
        <v>9</v>
      </c>
      <c r="D554" s="74"/>
      <c r="E554" s="76" t="s">
        <v>10</v>
      </c>
      <c r="F554" s="74"/>
      <c r="G554" s="77" t="s">
        <v>11</v>
      </c>
      <c r="I554" s="125" t="s">
        <v>47</v>
      </c>
      <c r="L554" s="248"/>
      <c r="M554" s="249"/>
      <c r="N554" s="249"/>
      <c r="O554" s="250"/>
      <c r="P554" s="248"/>
      <c r="Q554" s="249"/>
      <c r="R554" s="249"/>
      <c r="S554" s="250"/>
      <c r="T554" s="254" t="s">
        <v>313</v>
      </c>
      <c r="U554" s="255"/>
      <c r="V554" s="255"/>
      <c r="W554" s="256"/>
      <c r="X554" s="215">
        <f>'Tabelle LF'!V54:AC54</f>
        <v>0</v>
      </c>
      <c r="Y554" s="216"/>
      <c r="Z554" s="216"/>
      <c r="AA554" s="216"/>
      <c r="AB554" s="216"/>
      <c r="AC554" s="216"/>
      <c r="AD554" s="216"/>
      <c r="AE554" s="217"/>
      <c r="AF554" s="215">
        <f>'Tabelle LF'!AD54:AK54</f>
        <v>0</v>
      </c>
      <c r="AG554" s="216"/>
      <c r="AH554" s="216"/>
      <c r="AI554" s="216"/>
      <c r="AJ554" s="216"/>
      <c r="AK554" s="216"/>
      <c r="AL554" s="216"/>
      <c r="AM554" s="217"/>
      <c r="AN554" s="215">
        <f>'Tabelle LF'!AL54:AS54</f>
        <v>0</v>
      </c>
      <c r="AO554" s="216"/>
      <c r="AP554" s="216"/>
      <c r="AQ554" s="216"/>
      <c r="AR554" s="216"/>
      <c r="AS554" s="216"/>
      <c r="AT554" s="216"/>
      <c r="AU554" s="217"/>
      <c r="AV554" s="215">
        <f>'Tabelle LF'!AT54:BA54</f>
        <v>0</v>
      </c>
      <c r="AW554" s="216"/>
      <c r="AX554" s="216"/>
      <c r="AY554" s="216"/>
      <c r="AZ554" s="216"/>
      <c r="BA554" s="216"/>
      <c r="BB554" s="216"/>
      <c r="BC554" s="217"/>
      <c r="BD554" s="215">
        <f>'Tabelle LF'!BB54:BI54</f>
        <v>0</v>
      </c>
      <c r="BE554" s="216"/>
      <c r="BF554" s="216"/>
      <c r="BG554" s="216"/>
      <c r="BH554" s="216"/>
      <c r="BI554" s="216"/>
      <c r="BJ554" s="216"/>
      <c r="BK554" s="217"/>
      <c r="BL554" s="215">
        <f>'Tabelle LF'!BJ54:BQ54</f>
        <v>0</v>
      </c>
      <c r="BM554" s="216"/>
      <c r="BN554" s="216"/>
      <c r="BO554" s="216"/>
      <c r="BP554" s="216"/>
      <c r="BQ554" s="216"/>
      <c r="BR554" s="216"/>
      <c r="BS554" s="217"/>
      <c r="BT554" s="215">
        <f>'Tabelle LF'!BR54:BZ54</f>
        <v>0</v>
      </c>
      <c r="BU554" s="216"/>
      <c r="BV554" s="216"/>
      <c r="BW554" s="216"/>
      <c r="BX554" s="216"/>
      <c r="BY554" s="216"/>
      <c r="BZ554" s="216"/>
      <c r="CA554" s="216"/>
      <c r="CB554" s="217"/>
      <c r="CC554" s="221"/>
      <c r="CD554" s="222"/>
      <c r="CE554" s="222"/>
      <c r="CF554" s="222"/>
      <c r="CG554" s="222"/>
      <c r="CH554" s="222"/>
      <c r="CI554" s="222"/>
      <c r="CJ554" s="222"/>
      <c r="CK554" s="223"/>
      <c r="CL554" s="221"/>
      <c r="CM554" s="222"/>
      <c r="CN554" s="222"/>
      <c r="CO554" s="222"/>
      <c r="CP554" s="223"/>
      <c r="CQ554" s="221"/>
      <c r="CR554" s="222"/>
      <c r="CS554" s="222"/>
      <c r="CT554" s="222"/>
      <c r="CU554" s="223"/>
      <c r="CV554" s="221"/>
      <c r="CW554" s="222"/>
      <c r="CX554" s="222"/>
      <c r="CY554" s="222"/>
      <c r="CZ554" s="223"/>
      <c r="DA554" s="239"/>
      <c r="DB554" s="240"/>
      <c r="DC554" s="240"/>
      <c r="DD554" s="240"/>
      <c r="DE554" s="240"/>
      <c r="DF554" s="240"/>
      <c r="DG554" s="241"/>
      <c r="DH554" s="221"/>
      <c r="DI554" s="222"/>
      <c r="DJ554" s="222"/>
      <c r="DK554" s="222"/>
      <c r="DL554" s="222"/>
      <c r="DM554" s="222"/>
      <c r="DN554" s="222"/>
      <c r="DO554" s="222"/>
      <c r="DP554" s="223"/>
      <c r="DQ554" s="230"/>
      <c r="DR554" s="231"/>
      <c r="DS554" s="231"/>
      <c r="DT554" s="231"/>
      <c r="DU554" s="231"/>
      <c r="DV554" s="231"/>
      <c r="DW554" s="232"/>
      <c r="DX554" s="221"/>
      <c r="DY554" s="222"/>
      <c r="DZ554" s="222"/>
      <c r="EA554" s="222"/>
      <c r="EB554" s="223"/>
      <c r="EC554" s="221"/>
      <c r="ED554" s="222"/>
      <c r="EE554" s="222"/>
      <c r="EF554" s="222"/>
      <c r="EG554" s="223"/>
      <c r="EH554" s="221"/>
      <c r="EI554" s="222"/>
      <c r="EJ554" s="222"/>
      <c r="EK554" s="222"/>
      <c r="EL554" s="223"/>
    </row>
    <row r="555" spans="1:142" ht="11.25" customHeight="1" x14ac:dyDescent="0.2">
      <c r="A555" s="73" t="s">
        <v>8</v>
      </c>
      <c r="B555" s="74"/>
      <c r="C555" s="75" t="s">
        <v>9</v>
      </c>
      <c r="D555" s="74"/>
      <c r="E555" s="76" t="s">
        <v>10</v>
      </c>
      <c r="F555" s="74"/>
      <c r="G555" s="77" t="s">
        <v>11</v>
      </c>
      <c r="I555" s="125" t="s">
        <v>47</v>
      </c>
      <c r="L555" s="251"/>
      <c r="M555" s="252"/>
      <c r="N555" s="252"/>
      <c r="O555" s="253"/>
      <c r="P555" s="251"/>
      <c r="Q555" s="252"/>
      <c r="R555" s="252"/>
      <c r="S555" s="253"/>
      <c r="T555" s="254" t="s">
        <v>314</v>
      </c>
      <c r="U555" s="255"/>
      <c r="V555" s="255"/>
      <c r="W555" s="256"/>
      <c r="X555" s="215">
        <f>'Tabelle LF'!V55:AC55</f>
        <v>0</v>
      </c>
      <c r="Y555" s="216"/>
      <c r="Z555" s="216"/>
      <c r="AA555" s="216"/>
      <c r="AB555" s="216"/>
      <c r="AC555" s="216"/>
      <c r="AD555" s="216"/>
      <c r="AE555" s="217"/>
      <c r="AF555" s="215">
        <f>'Tabelle LF'!AD55:AK55</f>
        <v>0</v>
      </c>
      <c r="AG555" s="216"/>
      <c r="AH555" s="216"/>
      <c r="AI555" s="216"/>
      <c r="AJ555" s="216"/>
      <c r="AK555" s="216"/>
      <c r="AL555" s="216"/>
      <c r="AM555" s="217"/>
      <c r="AN555" s="215">
        <f>'Tabelle LF'!AL55:AS55</f>
        <v>0</v>
      </c>
      <c r="AO555" s="216"/>
      <c r="AP555" s="216"/>
      <c r="AQ555" s="216"/>
      <c r="AR555" s="216"/>
      <c r="AS555" s="216"/>
      <c r="AT555" s="216"/>
      <c r="AU555" s="217"/>
      <c r="AV555" s="215">
        <f>'Tabelle LF'!AT55:BA55</f>
        <v>0</v>
      </c>
      <c r="AW555" s="216"/>
      <c r="AX555" s="216"/>
      <c r="AY555" s="216"/>
      <c r="AZ555" s="216"/>
      <c r="BA555" s="216"/>
      <c r="BB555" s="216"/>
      <c r="BC555" s="217"/>
      <c r="BD555" s="215">
        <f>'Tabelle LF'!BB55:BI55</f>
        <v>0</v>
      </c>
      <c r="BE555" s="216"/>
      <c r="BF555" s="216"/>
      <c r="BG555" s="216"/>
      <c r="BH555" s="216"/>
      <c r="BI555" s="216"/>
      <c r="BJ555" s="216"/>
      <c r="BK555" s="217"/>
      <c r="BL555" s="215">
        <f>'Tabelle LF'!BJ55:BQ55</f>
        <v>0</v>
      </c>
      <c r="BM555" s="216"/>
      <c r="BN555" s="216"/>
      <c r="BO555" s="216"/>
      <c r="BP555" s="216"/>
      <c r="BQ555" s="216"/>
      <c r="BR555" s="216"/>
      <c r="BS555" s="217"/>
      <c r="BT555" s="215">
        <f>'Tabelle LF'!BR55:BZ55</f>
        <v>0</v>
      </c>
      <c r="BU555" s="216"/>
      <c r="BV555" s="216"/>
      <c r="BW555" s="216"/>
      <c r="BX555" s="216"/>
      <c r="BY555" s="216"/>
      <c r="BZ555" s="216"/>
      <c r="CA555" s="216"/>
      <c r="CB555" s="217"/>
      <c r="CC555" s="224"/>
      <c r="CD555" s="225"/>
      <c r="CE555" s="225"/>
      <c r="CF555" s="225"/>
      <c r="CG555" s="225"/>
      <c r="CH555" s="225"/>
      <c r="CI555" s="225"/>
      <c r="CJ555" s="225"/>
      <c r="CK555" s="226"/>
      <c r="CL555" s="224"/>
      <c r="CM555" s="225"/>
      <c r="CN555" s="225"/>
      <c r="CO555" s="225"/>
      <c r="CP555" s="226"/>
      <c r="CQ555" s="224"/>
      <c r="CR555" s="225"/>
      <c r="CS555" s="225"/>
      <c r="CT555" s="225"/>
      <c r="CU555" s="226"/>
      <c r="CV555" s="224"/>
      <c r="CW555" s="225"/>
      <c r="CX555" s="225"/>
      <c r="CY555" s="225"/>
      <c r="CZ555" s="226"/>
      <c r="DA555" s="242"/>
      <c r="DB555" s="243"/>
      <c r="DC555" s="243"/>
      <c r="DD555" s="243"/>
      <c r="DE555" s="243"/>
      <c r="DF555" s="243"/>
      <c r="DG555" s="244"/>
      <c r="DH555" s="224"/>
      <c r="DI555" s="225"/>
      <c r="DJ555" s="225"/>
      <c r="DK555" s="225"/>
      <c r="DL555" s="225"/>
      <c r="DM555" s="225"/>
      <c r="DN555" s="225"/>
      <c r="DO555" s="225"/>
      <c r="DP555" s="226"/>
      <c r="DQ555" s="233"/>
      <c r="DR555" s="234"/>
      <c r="DS555" s="234"/>
      <c r="DT555" s="234"/>
      <c r="DU555" s="234"/>
      <c r="DV555" s="234"/>
      <c r="DW555" s="235"/>
      <c r="DX555" s="224"/>
      <c r="DY555" s="225"/>
      <c r="DZ555" s="225"/>
      <c r="EA555" s="225"/>
      <c r="EB555" s="226"/>
      <c r="EC555" s="224"/>
      <c r="ED555" s="225"/>
      <c r="EE555" s="225"/>
      <c r="EF555" s="225"/>
      <c r="EG555" s="226"/>
      <c r="EH555" s="224"/>
      <c r="EI555" s="225"/>
      <c r="EJ555" s="225"/>
      <c r="EK555" s="225"/>
      <c r="EL555" s="226"/>
    </row>
    <row r="556" spans="1:142" ht="11.25" customHeight="1" x14ac:dyDescent="0.2">
      <c r="A556" s="73" t="s">
        <v>8</v>
      </c>
      <c r="B556" s="74"/>
      <c r="C556" s="75" t="s">
        <v>9</v>
      </c>
      <c r="D556" s="74"/>
      <c r="E556" s="76" t="s">
        <v>10</v>
      </c>
      <c r="F556" s="74"/>
      <c r="G556" s="77" t="s">
        <v>11</v>
      </c>
      <c r="I556" s="125" t="s">
        <v>47</v>
      </c>
      <c r="L556" s="245">
        <v>17</v>
      </c>
      <c r="M556" s="246"/>
      <c r="N556" s="246"/>
      <c r="O556" s="247"/>
      <c r="P556" s="245">
        <f>'Tabelle LF'!N56</f>
        <v>0</v>
      </c>
      <c r="Q556" s="246"/>
      <c r="R556" s="246"/>
      <c r="S556" s="247"/>
      <c r="T556" s="254" t="s">
        <v>312</v>
      </c>
      <c r="U556" s="255"/>
      <c r="V556" s="255"/>
      <c r="W556" s="256"/>
      <c r="X556" s="215">
        <f>'Tabelle LF'!V56:AC56</f>
        <v>0</v>
      </c>
      <c r="Y556" s="216"/>
      <c r="Z556" s="216"/>
      <c r="AA556" s="216"/>
      <c r="AB556" s="216"/>
      <c r="AC556" s="216"/>
      <c r="AD556" s="216"/>
      <c r="AE556" s="217"/>
      <c r="AF556" s="215">
        <f>'Tabelle LF'!AD56:AK56</f>
        <v>0</v>
      </c>
      <c r="AG556" s="216"/>
      <c r="AH556" s="216"/>
      <c r="AI556" s="216"/>
      <c r="AJ556" s="216"/>
      <c r="AK556" s="216"/>
      <c r="AL556" s="216"/>
      <c r="AM556" s="217"/>
      <c r="AN556" s="215">
        <f>'Tabelle LF'!AL56:AS56</f>
        <v>0</v>
      </c>
      <c r="AO556" s="216"/>
      <c r="AP556" s="216"/>
      <c r="AQ556" s="216"/>
      <c r="AR556" s="216"/>
      <c r="AS556" s="216"/>
      <c r="AT556" s="216"/>
      <c r="AU556" s="217"/>
      <c r="AV556" s="215">
        <f>'Tabelle LF'!AT56:BA56</f>
        <v>0</v>
      </c>
      <c r="AW556" s="216"/>
      <c r="AX556" s="216"/>
      <c r="AY556" s="216"/>
      <c r="AZ556" s="216"/>
      <c r="BA556" s="216"/>
      <c r="BB556" s="216"/>
      <c r="BC556" s="217"/>
      <c r="BD556" s="215">
        <f>'Tabelle LF'!BB56:BI56</f>
        <v>0</v>
      </c>
      <c r="BE556" s="216"/>
      <c r="BF556" s="216"/>
      <c r="BG556" s="216"/>
      <c r="BH556" s="216"/>
      <c r="BI556" s="216"/>
      <c r="BJ556" s="216"/>
      <c r="BK556" s="217"/>
      <c r="BL556" s="215">
        <f>'Tabelle LF'!BJ56:BQ56</f>
        <v>0</v>
      </c>
      <c r="BM556" s="216"/>
      <c r="BN556" s="216"/>
      <c r="BO556" s="216"/>
      <c r="BP556" s="216"/>
      <c r="BQ556" s="216"/>
      <c r="BR556" s="216"/>
      <c r="BS556" s="217"/>
      <c r="BT556" s="215">
        <f>'Tabelle LF'!BR56:BZ56</f>
        <v>0</v>
      </c>
      <c r="BU556" s="216"/>
      <c r="BV556" s="216"/>
      <c r="BW556" s="216"/>
      <c r="BX556" s="216"/>
      <c r="BY556" s="216"/>
      <c r="BZ556" s="216"/>
      <c r="CA556" s="216"/>
      <c r="CB556" s="217"/>
      <c r="CC556" s="218">
        <f>'Tabelle LF'!CA56</f>
        <v>0</v>
      </c>
      <c r="CD556" s="219"/>
      <c r="CE556" s="219"/>
      <c r="CF556" s="219"/>
      <c r="CG556" s="219"/>
      <c r="CH556" s="219"/>
      <c r="CI556" s="219"/>
      <c r="CJ556" s="219"/>
      <c r="CK556" s="220"/>
      <c r="CL556" s="218">
        <f>'Tabelle LF'!CJ56</f>
        <v>0</v>
      </c>
      <c r="CM556" s="219"/>
      <c r="CN556" s="219"/>
      <c r="CO556" s="219"/>
      <c r="CP556" s="220"/>
      <c r="CQ556" s="218">
        <f>'Tabelle LF'!CO56</f>
        <v>0</v>
      </c>
      <c r="CR556" s="219"/>
      <c r="CS556" s="219"/>
      <c r="CT556" s="219"/>
      <c r="CU556" s="220"/>
      <c r="CV556" s="218">
        <f>'Tabelle LF'!CT56</f>
        <v>0</v>
      </c>
      <c r="CW556" s="219"/>
      <c r="CX556" s="219"/>
      <c r="CY556" s="219"/>
      <c r="CZ556" s="220"/>
      <c r="DA556" s="236">
        <f>'Tabelle LF'!CY56</f>
        <v>0.83750000000000002</v>
      </c>
      <c r="DB556" s="237"/>
      <c r="DC556" s="237"/>
      <c r="DD556" s="237"/>
      <c r="DE556" s="237"/>
      <c r="DF556" s="237"/>
      <c r="DG556" s="238"/>
      <c r="DH556" s="218" t="e">
        <f>'Tabelle LF'!DF56</f>
        <v>#DIV/0!</v>
      </c>
      <c r="DI556" s="219"/>
      <c r="DJ556" s="219"/>
      <c r="DK556" s="219"/>
      <c r="DL556" s="219"/>
      <c r="DM556" s="219"/>
      <c r="DN556" s="219"/>
      <c r="DO556" s="219"/>
      <c r="DP556" s="220"/>
      <c r="DQ556" s="227" t="e">
        <f>'Tabelle LF'!DO56</f>
        <v>#DIV/0!</v>
      </c>
      <c r="DR556" s="228"/>
      <c r="DS556" s="228"/>
      <c r="DT556" s="228"/>
      <c r="DU556" s="228"/>
      <c r="DV556" s="228"/>
      <c r="DW556" s="229"/>
      <c r="DX556" s="218">
        <f>'Tabelle LF'!DV56</f>
        <v>0</v>
      </c>
      <c r="DY556" s="219"/>
      <c r="DZ556" s="219"/>
      <c r="EA556" s="219"/>
      <c r="EB556" s="220"/>
      <c r="EC556" s="218">
        <f>'Tabelle LF'!EA56</f>
        <v>0</v>
      </c>
      <c r="ED556" s="219"/>
      <c r="EE556" s="219"/>
      <c r="EF556" s="219"/>
      <c r="EG556" s="220"/>
      <c r="EH556" s="218">
        <f>'Tabelle LF'!EF56</f>
        <v>0</v>
      </c>
      <c r="EI556" s="219"/>
      <c r="EJ556" s="219"/>
      <c r="EK556" s="219"/>
      <c r="EL556" s="220"/>
    </row>
    <row r="557" spans="1:142" ht="11.25" customHeight="1" x14ac:dyDescent="0.2">
      <c r="A557" s="73" t="s">
        <v>8</v>
      </c>
      <c r="B557" s="74"/>
      <c r="C557" s="75" t="s">
        <v>9</v>
      </c>
      <c r="D557" s="74"/>
      <c r="E557" s="76" t="s">
        <v>10</v>
      </c>
      <c r="F557" s="74"/>
      <c r="G557" s="77" t="s">
        <v>11</v>
      </c>
      <c r="I557" s="125" t="s">
        <v>47</v>
      </c>
      <c r="L557" s="248"/>
      <c r="M557" s="249"/>
      <c r="N557" s="249"/>
      <c r="O557" s="250"/>
      <c r="P557" s="248"/>
      <c r="Q557" s="249"/>
      <c r="R557" s="249"/>
      <c r="S557" s="250"/>
      <c r="T557" s="254" t="s">
        <v>313</v>
      </c>
      <c r="U557" s="255"/>
      <c r="V557" s="255"/>
      <c r="W557" s="256"/>
      <c r="X557" s="215">
        <f>'Tabelle LF'!V57:AC57</f>
        <v>0</v>
      </c>
      <c r="Y557" s="216"/>
      <c r="Z557" s="216"/>
      <c r="AA557" s="216"/>
      <c r="AB557" s="216"/>
      <c r="AC557" s="216"/>
      <c r="AD557" s="216"/>
      <c r="AE557" s="217"/>
      <c r="AF557" s="215">
        <f>'Tabelle LF'!AD57:AK57</f>
        <v>0</v>
      </c>
      <c r="AG557" s="216"/>
      <c r="AH557" s="216"/>
      <c r="AI557" s="216"/>
      <c r="AJ557" s="216"/>
      <c r="AK557" s="216"/>
      <c r="AL557" s="216"/>
      <c r="AM557" s="217"/>
      <c r="AN557" s="215">
        <f>'Tabelle LF'!AL57:AS57</f>
        <v>0</v>
      </c>
      <c r="AO557" s="216"/>
      <c r="AP557" s="216"/>
      <c r="AQ557" s="216"/>
      <c r="AR557" s="216"/>
      <c r="AS557" s="216"/>
      <c r="AT557" s="216"/>
      <c r="AU557" s="217"/>
      <c r="AV557" s="215">
        <f>'Tabelle LF'!AT57:BA57</f>
        <v>0</v>
      </c>
      <c r="AW557" s="216"/>
      <c r="AX557" s="216"/>
      <c r="AY557" s="216"/>
      <c r="AZ557" s="216"/>
      <c r="BA557" s="216"/>
      <c r="BB557" s="216"/>
      <c r="BC557" s="217"/>
      <c r="BD557" s="215">
        <f>'Tabelle LF'!BB57:BI57</f>
        <v>0</v>
      </c>
      <c r="BE557" s="216"/>
      <c r="BF557" s="216"/>
      <c r="BG557" s="216"/>
      <c r="BH557" s="216"/>
      <c r="BI557" s="216"/>
      <c r="BJ557" s="216"/>
      <c r="BK557" s="217"/>
      <c r="BL557" s="215">
        <f>'Tabelle LF'!BJ57:BQ57</f>
        <v>0</v>
      </c>
      <c r="BM557" s="216"/>
      <c r="BN557" s="216"/>
      <c r="BO557" s="216"/>
      <c r="BP557" s="216"/>
      <c r="BQ557" s="216"/>
      <c r="BR557" s="216"/>
      <c r="BS557" s="217"/>
      <c r="BT557" s="215">
        <f>'Tabelle LF'!BR57:BZ57</f>
        <v>0</v>
      </c>
      <c r="BU557" s="216"/>
      <c r="BV557" s="216"/>
      <c r="BW557" s="216"/>
      <c r="BX557" s="216"/>
      <c r="BY557" s="216"/>
      <c r="BZ557" s="216"/>
      <c r="CA557" s="216"/>
      <c r="CB557" s="217"/>
      <c r="CC557" s="221"/>
      <c r="CD557" s="222"/>
      <c r="CE557" s="222"/>
      <c r="CF557" s="222"/>
      <c r="CG557" s="222"/>
      <c r="CH557" s="222"/>
      <c r="CI557" s="222"/>
      <c r="CJ557" s="222"/>
      <c r="CK557" s="223"/>
      <c r="CL557" s="221"/>
      <c r="CM557" s="222"/>
      <c r="CN557" s="222"/>
      <c r="CO557" s="222"/>
      <c r="CP557" s="223"/>
      <c r="CQ557" s="221"/>
      <c r="CR557" s="222"/>
      <c r="CS557" s="222"/>
      <c r="CT557" s="222"/>
      <c r="CU557" s="223"/>
      <c r="CV557" s="221"/>
      <c r="CW557" s="222"/>
      <c r="CX557" s="222"/>
      <c r="CY557" s="222"/>
      <c r="CZ557" s="223"/>
      <c r="DA557" s="239"/>
      <c r="DB557" s="240"/>
      <c r="DC557" s="240"/>
      <c r="DD557" s="240"/>
      <c r="DE557" s="240"/>
      <c r="DF557" s="240"/>
      <c r="DG557" s="241"/>
      <c r="DH557" s="221"/>
      <c r="DI557" s="222"/>
      <c r="DJ557" s="222"/>
      <c r="DK557" s="222"/>
      <c r="DL557" s="222"/>
      <c r="DM557" s="222"/>
      <c r="DN557" s="222"/>
      <c r="DO557" s="222"/>
      <c r="DP557" s="223"/>
      <c r="DQ557" s="230"/>
      <c r="DR557" s="231"/>
      <c r="DS557" s="231"/>
      <c r="DT557" s="231"/>
      <c r="DU557" s="231"/>
      <c r="DV557" s="231"/>
      <c r="DW557" s="232"/>
      <c r="DX557" s="221"/>
      <c r="DY557" s="222"/>
      <c r="DZ557" s="222"/>
      <c r="EA557" s="222"/>
      <c r="EB557" s="223"/>
      <c r="EC557" s="221"/>
      <c r="ED557" s="222"/>
      <c r="EE557" s="222"/>
      <c r="EF557" s="222"/>
      <c r="EG557" s="223"/>
      <c r="EH557" s="221"/>
      <c r="EI557" s="222"/>
      <c r="EJ557" s="222"/>
      <c r="EK557" s="222"/>
      <c r="EL557" s="223"/>
    </row>
    <row r="558" spans="1:142" ht="11.25" customHeight="1" x14ac:dyDescent="0.2">
      <c r="A558" s="73" t="s">
        <v>8</v>
      </c>
      <c r="B558" s="74"/>
      <c r="C558" s="75" t="s">
        <v>9</v>
      </c>
      <c r="D558" s="74"/>
      <c r="E558" s="76" t="s">
        <v>10</v>
      </c>
      <c r="F558" s="74"/>
      <c r="G558" s="77" t="s">
        <v>11</v>
      </c>
      <c r="I558" s="125" t="s">
        <v>47</v>
      </c>
      <c r="L558" s="251"/>
      <c r="M558" s="252"/>
      <c r="N558" s="252"/>
      <c r="O558" s="253"/>
      <c r="P558" s="251"/>
      <c r="Q558" s="252"/>
      <c r="R558" s="252"/>
      <c r="S558" s="253"/>
      <c r="T558" s="254" t="s">
        <v>314</v>
      </c>
      <c r="U558" s="255"/>
      <c r="V558" s="255"/>
      <c r="W558" s="256"/>
      <c r="X558" s="215">
        <f>'Tabelle LF'!V58:AC58</f>
        <v>0</v>
      </c>
      <c r="Y558" s="216"/>
      <c r="Z558" s="216"/>
      <c r="AA558" s="216"/>
      <c r="AB558" s="216"/>
      <c r="AC558" s="216"/>
      <c r="AD558" s="216"/>
      <c r="AE558" s="217"/>
      <c r="AF558" s="215">
        <f>'Tabelle LF'!AD58:AK58</f>
        <v>0</v>
      </c>
      <c r="AG558" s="216"/>
      <c r="AH558" s="216"/>
      <c r="AI558" s="216"/>
      <c r="AJ558" s="216"/>
      <c r="AK558" s="216"/>
      <c r="AL558" s="216"/>
      <c r="AM558" s="217"/>
      <c r="AN558" s="215">
        <f>'Tabelle LF'!AL58:AS58</f>
        <v>0</v>
      </c>
      <c r="AO558" s="216"/>
      <c r="AP558" s="216"/>
      <c r="AQ558" s="216"/>
      <c r="AR558" s="216"/>
      <c r="AS558" s="216"/>
      <c r="AT558" s="216"/>
      <c r="AU558" s="217"/>
      <c r="AV558" s="215">
        <f>'Tabelle LF'!AT58:BA58</f>
        <v>0</v>
      </c>
      <c r="AW558" s="216"/>
      <c r="AX558" s="216"/>
      <c r="AY558" s="216"/>
      <c r="AZ558" s="216"/>
      <c r="BA558" s="216"/>
      <c r="BB558" s="216"/>
      <c r="BC558" s="217"/>
      <c r="BD558" s="215">
        <f>'Tabelle LF'!BB58:BI58</f>
        <v>0</v>
      </c>
      <c r="BE558" s="216"/>
      <c r="BF558" s="216"/>
      <c r="BG558" s="216"/>
      <c r="BH558" s="216"/>
      <c r="BI558" s="216"/>
      <c r="BJ558" s="216"/>
      <c r="BK558" s="217"/>
      <c r="BL558" s="215">
        <f>'Tabelle LF'!BJ58:BQ58</f>
        <v>0</v>
      </c>
      <c r="BM558" s="216"/>
      <c r="BN558" s="216"/>
      <c r="BO558" s="216"/>
      <c r="BP558" s="216"/>
      <c r="BQ558" s="216"/>
      <c r="BR558" s="216"/>
      <c r="BS558" s="217"/>
      <c r="BT558" s="215">
        <f>'Tabelle LF'!BR58:BZ58</f>
        <v>0</v>
      </c>
      <c r="BU558" s="216"/>
      <c r="BV558" s="216"/>
      <c r="BW558" s="216"/>
      <c r="BX558" s="216"/>
      <c r="BY558" s="216"/>
      <c r="BZ558" s="216"/>
      <c r="CA558" s="216"/>
      <c r="CB558" s="217"/>
      <c r="CC558" s="224"/>
      <c r="CD558" s="225"/>
      <c r="CE558" s="225"/>
      <c r="CF558" s="225"/>
      <c r="CG558" s="225"/>
      <c r="CH558" s="225"/>
      <c r="CI558" s="225"/>
      <c r="CJ558" s="225"/>
      <c r="CK558" s="226"/>
      <c r="CL558" s="224"/>
      <c r="CM558" s="225"/>
      <c r="CN558" s="225"/>
      <c r="CO558" s="225"/>
      <c r="CP558" s="226"/>
      <c r="CQ558" s="224"/>
      <c r="CR558" s="225"/>
      <c r="CS558" s="225"/>
      <c r="CT558" s="225"/>
      <c r="CU558" s="226"/>
      <c r="CV558" s="224"/>
      <c r="CW558" s="225"/>
      <c r="CX558" s="225"/>
      <c r="CY558" s="225"/>
      <c r="CZ558" s="226"/>
      <c r="DA558" s="242"/>
      <c r="DB558" s="243"/>
      <c r="DC558" s="243"/>
      <c r="DD558" s="243"/>
      <c r="DE558" s="243"/>
      <c r="DF558" s="243"/>
      <c r="DG558" s="244"/>
      <c r="DH558" s="224"/>
      <c r="DI558" s="225"/>
      <c r="DJ558" s="225"/>
      <c r="DK558" s="225"/>
      <c r="DL558" s="225"/>
      <c r="DM558" s="225"/>
      <c r="DN558" s="225"/>
      <c r="DO558" s="225"/>
      <c r="DP558" s="226"/>
      <c r="DQ558" s="233"/>
      <c r="DR558" s="234"/>
      <c r="DS558" s="234"/>
      <c r="DT558" s="234"/>
      <c r="DU558" s="234"/>
      <c r="DV558" s="234"/>
      <c r="DW558" s="235"/>
      <c r="DX558" s="224"/>
      <c r="DY558" s="225"/>
      <c r="DZ558" s="225"/>
      <c r="EA558" s="225"/>
      <c r="EB558" s="226"/>
      <c r="EC558" s="224"/>
      <c r="ED558" s="225"/>
      <c r="EE558" s="225"/>
      <c r="EF558" s="225"/>
      <c r="EG558" s="226"/>
      <c r="EH558" s="224"/>
      <c r="EI558" s="225"/>
      <c r="EJ558" s="225"/>
      <c r="EK558" s="225"/>
      <c r="EL558" s="226"/>
    </row>
    <row r="559" spans="1:142" ht="11.25" customHeight="1" x14ac:dyDescent="0.2">
      <c r="A559" s="73" t="s">
        <v>8</v>
      </c>
      <c r="B559" s="74"/>
      <c r="C559" s="75" t="s">
        <v>9</v>
      </c>
      <c r="D559" s="74"/>
      <c r="E559" s="76" t="s">
        <v>10</v>
      </c>
      <c r="F559" s="74"/>
      <c r="G559" s="77" t="s">
        <v>11</v>
      </c>
      <c r="I559" s="125" t="s">
        <v>47</v>
      </c>
      <c r="L559" s="245">
        <v>18</v>
      </c>
      <c r="M559" s="246"/>
      <c r="N559" s="246"/>
      <c r="O559" s="247"/>
      <c r="P559" s="245">
        <f>'Tabelle LF'!N59</f>
        <v>0</v>
      </c>
      <c r="Q559" s="246"/>
      <c r="R559" s="246"/>
      <c r="S559" s="247"/>
      <c r="T559" s="254" t="s">
        <v>312</v>
      </c>
      <c r="U559" s="255"/>
      <c r="V559" s="255"/>
      <c r="W559" s="256"/>
      <c r="X559" s="215">
        <f>'Tabelle LF'!V59:AC59</f>
        <v>0</v>
      </c>
      <c r="Y559" s="216"/>
      <c r="Z559" s="216"/>
      <c r="AA559" s="216"/>
      <c r="AB559" s="216"/>
      <c r="AC559" s="216"/>
      <c r="AD559" s="216"/>
      <c r="AE559" s="217"/>
      <c r="AF559" s="215">
        <f>'Tabelle LF'!AD59:AK59</f>
        <v>0</v>
      </c>
      <c r="AG559" s="216"/>
      <c r="AH559" s="216"/>
      <c r="AI559" s="216"/>
      <c r="AJ559" s="216"/>
      <c r="AK559" s="216"/>
      <c r="AL559" s="216"/>
      <c r="AM559" s="217"/>
      <c r="AN559" s="215">
        <f>'Tabelle LF'!AL59:AS59</f>
        <v>0</v>
      </c>
      <c r="AO559" s="216"/>
      <c r="AP559" s="216"/>
      <c r="AQ559" s="216"/>
      <c r="AR559" s="216"/>
      <c r="AS559" s="216"/>
      <c r="AT559" s="216"/>
      <c r="AU559" s="217"/>
      <c r="AV559" s="215">
        <f>'Tabelle LF'!AT59:BA59</f>
        <v>0</v>
      </c>
      <c r="AW559" s="216"/>
      <c r="AX559" s="216"/>
      <c r="AY559" s="216"/>
      <c r="AZ559" s="216"/>
      <c r="BA559" s="216"/>
      <c r="BB559" s="216"/>
      <c r="BC559" s="217"/>
      <c r="BD559" s="215">
        <f>'Tabelle LF'!BB59:BI59</f>
        <v>0</v>
      </c>
      <c r="BE559" s="216"/>
      <c r="BF559" s="216"/>
      <c r="BG559" s="216"/>
      <c r="BH559" s="216"/>
      <c r="BI559" s="216"/>
      <c r="BJ559" s="216"/>
      <c r="BK559" s="217"/>
      <c r="BL559" s="215">
        <f>'Tabelle LF'!BJ59:BQ59</f>
        <v>0</v>
      </c>
      <c r="BM559" s="216"/>
      <c r="BN559" s="216"/>
      <c r="BO559" s="216"/>
      <c r="BP559" s="216"/>
      <c r="BQ559" s="216"/>
      <c r="BR559" s="216"/>
      <c r="BS559" s="217"/>
      <c r="BT559" s="215">
        <f>'Tabelle LF'!BR59:BZ59</f>
        <v>0</v>
      </c>
      <c r="BU559" s="216"/>
      <c r="BV559" s="216"/>
      <c r="BW559" s="216"/>
      <c r="BX559" s="216"/>
      <c r="BY559" s="216"/>
      <c r="BZ559" s="216"/>
      <c r="CA559" s="216"/>
      <c r="CB559" s="217"/>
      <c r="CC559" s="218">
        <f>'Tabelle LF'!CA59</f>
        <v>0</v>
      </c>
      <c r="CD559" s="219"/>
      <c r="CE559" s="219"/>
      <c r="CF559" s="219"/>
      <c r="CG559" s="219"/>
      <c r="CH559" s="219"/>
      <c r="CI559" s="219"/>
      <c r="CJ559" s="219"/>
      <c r="CK559" s="220"/>
      <c r="CL559" s="218">
        <f>'Tabelle LF'!CJ59</f>
        <v>0</v>
      </c>
      <c r="CM559" s="219"/>
      <c r="CN559" s="219"/>
      <c r="CO559" s="219"/>
      <c r="CP559" s="220"/>
      <c r="CQ559" s="218">
        <f>'Tabelle LF'!CO59</f>
        <v>0</v>
      </c>
      <c r="CR559" s="219"/>
      <c r="CS559" s="219"/>
      <c r="CT559" s="219"/>
      <c r="CU559" s="220"/>
      <c r="CV559" s="218">
        <f>'Tabelle LF'!CT59</f>
        <v>0</v>
      </c>
      <c r="CW559" s="219"/>
      <c r="CX559" s="219"/>
      <c r="CY559" s="219"/>
      <c r="CZ559" s="220"/>
      <c r="DA559" s="236">
        <f>'Tabelle LF'!CY59</f>
        <v>0.83750000000000002</v>
      </c>
      <c r="DB559" s="237"/>
      <c r="DC559" s="237"/>
      <c r="DD559" s="237"/>
      <c r="DE559" s="237"/>
      <c r="DF559" s="237"/>
      <c r="DG559" s="238"/>
      <c r="DH559" s="218" t="e">
        <f>'Tabelle LF'!DF59</f>
        <v>#DIV/0!</v>
      </c>
      <c r="DI559" s="219"/>
      <c r="DJ559" s="219"/>
      <c r="DK559" s="219"/>
      <c r="DL559" s="219"/>
      <c r="DM559" s="219"/>
      <c r="DN559" s="219"/>
      <c r="DO559" s="219"/>
      <c r="DP559" s="220"/>
      <c r="DQ559" s="227" t="e">
        <f>'Tabelle LF'!DO59</f>
        <v>#DIV/0!</v>
      </c>
      <c r="DR559" s="228"/>
      <c r="DS559" s="228"/>
      <c r="DT559" s="228"/>
      <c r="DU559" s="228"/>
      <c r="DV559" s="228"/>
      <c r="DW559" s="229"/>
      <c r="DX559" s="218">
        <f>'Tabelle LF'!DV59</f>
        <v>0</v>
      </c>
      <c r="DY559" s="219"/>
      <c r="DZ559" s="219"/>
      <c r="EA559" s="219"/>
      <c r="EB559" s="220"/>
      <c r="EC559" s="218">
        <f>'Tabelle LF'!EA59</f>
        <v>0</v>
      </c>
      <c r="ED559" s="219"/>
      <c r="EE559" s="219"/>
      <c r="EF559" s="219"/>
      <c r="EG559" s="220"/>
      <c r="EH559" s="218">
        <f>'Tabelle LF'!EF59</f>
        <v>0</v>
      </c>
      <c r="EI559" s="219"/>
      <c r="EJ559" s="219"/>
      <c r="EK559" s="219"/>
      <c r="EL559" s="220"/>
    </row>
    <row r="560" spans="1:142" ht="11.25" customHeight="1" x14ac:dyDescent="0.2">
      <c r="A560" s="73" t="s">
        <v>8</v>
      </c>
      <c r="B560" s="74"/>
      <c r="C560" s="75" t="s">
        <v>9</v>
      </c>
      <c r="D560" s="74"/>
      <c r="E560" s="76" t="s">
        <v>10</v>
      </c>
      <c r="F560" s="74"/>
      <c r="G560" s="77" t="s">
        <v>11</v>
      </c>
      <c r="I560" s="125" t="s">
        <v>47</v>
      </c>
      <c r="L560" s="248"/>
      <c r="M560" s="249"/>
      <c r="N560" s="249"/>
      <c r="O560" s="250"/>
      <c r="P560" s="248"/>
      <c r="Q560" s="249"/>
      <c r="R560" s="249"/>
      <c r="S560" s="250"/>
      <c r="T560" s="254" t="s">
        <v>313</v>
      </c>
      <c r="U560" s="255"/>
      <c r="V560" s="255"/>
      <c r="W560" s="256"/>
      <c r="X560" s="215">
        <f>'Tabelle LF'!V60:AC60</f>
        <v>0</v>
      </c>
      <c r="Y560" s="216"/>
      <c r="Z560" s="216"/>
      <c r="AA560" s="216"/>
      <c r="AB560" s="216"/>
      <c r="AC560" s="216"/>
      <c r="AD560" s="216"/>
      <c r="AE560" s="217"/>
      <c r="AF560" s="215">
        <f>'Tabelle LF'!AD60:AK60</f>
        <v>0</v>
      </c>
      <c r="AG560" s="216"/>
      <c r="AH560" s="216"/>
      <c r="AI560" s="216"/>
      <c r="AJ560" s="216"/>
      <c r="AK560" s="216"/>
      <c r="AL560" s="216"/>
      <c r="AM560" s="217"/>
      <c r="AN560" s="215">
        <f>'Tabelle LF'!AL60:AS60</f>
        <v>0</v>
      </c>
      <c r="AO560" s="216"/>
      <c r="AP560" s="216"/>
      <c r="AQ560" s="216"/>
      <c r="AR560" s="216"/>
      <c r="AS560" s="216"/>
      <c r="AT560" s="216"/>
      <c r="AU560" s="217"/>
      <c r="AV560" s="215">
        <f>'Tabelle LF'!AT60:BA60</f>
        <v>0</v>
      </c>
      <c r="AW560" s="216"/>
      <c r="AX560" s="216"/>
      <c r="AY560" s="216"/>
      <c r="AZ560" s="216"/>
      <c r="BA560" s="216"/>
      <c r="BB560" s="216"/>
      <c r="BC560" s="217"/>
      <c r="BD560" s="215">
        <f>'Tabelle LF'!BB60:BI60</f>
        <v>0</v>
      </c>
      <c r="BE560" s="216"/>
      <c r="BF560" s="216"/>
      <c r="BG560" s="216"/>
      <c r="BH560" s="216"/>
      <c r="BI560" s="216"/>
      <c r="BJ560" s="216"/>
      <c r="BK560" s="217"/>
      <c r="BL560" s="215">
        <f>'Tabelle LF'!BJ60:BQ60</f>
        <v>0</v>
      </c>
      <c r="BM560" s="216"/>
      <c r="BN560" s="216"/>
      <c r="BO560" s="216"/>
      <c r="BP560" s="216"/>
      <c r="BQ560" s="216"/>
      <c r="BR560" s="216"/>
      <c r="BS560" s="217"/>
      <c r="BT560" s="215">
        <f>'Tabelle LF'!BR60:BZ60</f>
        <v>0</v>
      </c>
      <c r="BU560" s="216"/>
      <c r="BV560" s="216"/>
      <c r="BW560" s="216"/>
      <c r="BX560" s="216"/>
      <c r="BY560" s="216"/>
      <c r="BZ560" s="216"/>
      <c r="CA560" s="216"/>
      <c r="CB560" s="217"/>
      <c r="CC560" s="221"/>
      <c r="CD560" s="222"/>
      <c r="CE560" s="222"/>
      <c r="CF560" s="222"/>
      <c r="CG560" s="222"/>
      <c r="CH560" s="222"/>
      <c r="CI560" s="222"/>
      <c r="CJ560" s="222"/>
      <c r="CK560" s="223"/>
      <c r="CL560" s="221"/>
      <c r="CM560" s="222"/>
      <c r="CN560" s="222"/>
      <c r="CO560" s="222"/>
      <c r="CP560" s="223"/>
      <c r="CQ560" s="221"/>
      <c r="CR560" s="222"/>
      <c r="CS560" s="222"/>
      <c r="CT560" s="222"/>
      <c r="CU560" s="223"/>
      <c r="CV560" s="221"/>
      <c r="CW560" s="222"/>
      <c r="CX560" s="222"/>
      <c r="CY560" s="222"/>
      <c r="CZ560" s="223"/>
      <c r="DA560" s="239"/>
      <c r="DB560" s="240"/>
      <c r="DC560" s="240"/>
      <c r="DD560" s="240"/>
      <c r="DE560" s="240"/>
      <c r="DF560" s="240"/>
      <c r="DG560" s="241"/>
      <c r="DH560" s="221"/>
      <c r="DI560" s="222"/>
      <c r="DJ560" s="222"/>
      <c r="DK560" s="222"/>
      <c r="DL560" s="222"/>
      <c r="DM560" s="222"/>
      <c r="DN560" s="222"/>
      <c r="DO560" s="222"/>
      <c r="DP560" s="223"/>
      <c r="DQ560" s="230"/>
      <c r="DR560" s="231"/>
      <c r="DS560" s="231"/>
      <c r="DT560" s="231"/>
      <c r="DU560" s="231"/>
      <c r="DV560" s="231"/>
      <c r="DW560" s="232"/>
      <c r="DX560" s="221"/>
      <c r="DY560" s="222"/>
      <c r="DZ560" s="222"/>
      <c r="EA560" s="222"/>
      <c r="EB560" s="223"/>
      <c r="EC560" s="221"/>
      <c r="ED560" s="222"/>
      <c r="EE560" s="222"/>
      <c r="EF560" s="222"/>
      <c r="EG560" s="223"/>
      <c r="EH560" s="221"/>
      <c r="EI560" s="222"/>
      <c r="EJ560" s="222"/>
      <c r="EK560" s="222"/>
      <c r="EL560" s="223"/>
    </row>
    <row r="561" spans="1:142" ht="11.25" customHeight="1" x14ac:dyDescent="0.2">
      <c r="A561" s="73" t="s">
        <v>8</v>
      </c>
      <c r="B561" s="74"/>
      <c r="C561" s="75" t="s">
        <v>9</v>
      </c>
      <c r="D561" s="74"/>
      <c r="E561" s="76" t="s">
        <v>10</v>
      </c>
      <c r="F561" s="74"/>
      <c r="G561" s="77" t="s">
        <v>11</v>
      </c>
      <c r="I561" s="125" t="s">
        <v>47</v>
      </c>
      <c r="L561" s="251"/>
      <c r="M561" s="252"/>
      <c r="N561" s="252"/>
      <c r="O561" s="253"/>
      <c r="P561" s="251"/>
      <c r="Q561" s="252"/>
      <c r="R561" s="252"/>
      <c r="S561" s="253"/>
      <c r="T561" s="254" t="s">
        <v>314</v>
      </c>
      <c r="U561" s="255"/>
      <c r="V561" s="255"/>
      <c r="W561" s="256"/>
      <c r="X561" s="215">
        <f>'Tabelle LF'!V61:AC61</f>
        <v>0</v>
      </c>
      <c r="Y561" s="216"/>
      <c r="Z561" s="216"/>
      <c r="AA561" s="216"/>
      <c r="AB561" s="216"/>
      <c r="AC561" s="216"/>
      <c r="AD561" s="216"/>
      <c r="AE561" s="217"/>
      <c r="AF561" s="215">
        <f>'Tabelle LF'!AD61:AK61</f>
        <v>0</v>
      </c>
      <c r="AG561" s="216"/>
      <c r="AH561" s="216"/>
      <c r="AI561" s="216"/>
      <c r="AJ561" s="216"/>
      <c r="AK561" s="216"/>
      <c r="AL561" s="216"/>
      <c r="AM561" s="217"/>
      <c r="AN561" s="215">
        <f>'Tabelle LF'!AL61:AS61</f>
        <v>0</v>
      </c>
      <c r="AO561" s="216"/>
      <c r="AP561" s="216"/>
      <c r="AQ561" s="216"/>
      <c r="AR561" s="216"/>
      <c r="AS561" s="216"/>
      <c r="AT561" s="216"/>
      <c r="AU561" s="217"/>
      <c r="AV561" s="215">
        <f>'Tabelle LF'!AT61:BA61</f>
        <v>0</v>
      </c>
      <c r="AW561" s="216"/>
      <c r="AX561" s="216"/>
      <c r="AY561" s="216"/>
      <c r="AZ561" s="216"/>
      <c r="BA561" s="216"/>
      <c r="BB561" s="216"/>
      <c r="BC561" s="217"/>
      <c r="BD561" s="215">
        <f>'Tabelle LF'!BB61:BI61</f>
        <v>0</v>
      </c>
      <c r="BE561" s="216"/>
      <c r="BF561" s="216"/>
      <c r="BG561" s="216"/>
      <c r="BH561" s="216"/>
      <c r="BI561" s="216"/>
      <c r="BJ561" s="216"/>
      <c r="BK561" s="217"/>
      <c r="BL561" s="215">
        <f>'Tabelle LF'!BJ61:BQ61</f>
        <v>0</v>
      </c>
      <c r="BM561" s="216"/>
      <c r="BN561" s="216"/>
      <c r="BO561" s="216"/>
      <c r="BP561" s="216"/>
      <c r="BQ561" s="216"/>
      <c r="BR561" s="216"/>
      <c r="BS561" s="217"/>
      <c r="BT561" s="215">
        <f>'Tabelle LF'!BR61:BZ61</f>
        <v>0</v>
      </c>
      <c r="BU561" s="216"/>
      <c r="BV561" s="216"/>
      <c r="BW561" s="216"/>
      <c r="BX561" s="216"/>
      <c r="BY561" s="216"/>
      <c r="BZ561" s="216"/>
      <c r="CA561" s="216"/>
      <c r="CB561" s="217"/>
      <c r="CC561" s="224"/>
      <c r="CD561" s="225"/>
      <c r="CE561" s="225"/>
      <c r="CF561" s="225"/>
      <c r="CG561" s="225"/>
      <c r="CH561" s="225"/>
      <c r="CI561" s="225"/>
      <c r="CJ561" s="225"/>
      <c r="CK561" s="226"/>
      <c r="CL561" s="224"/>
      <c r="CM561" s="225"/>
      <c r="CN561" s="225"/>
      <c r="CO561" s="225"/>
      <c r="CP561" s="226"/>
      <c r="CQ561" s="224"/>
      <c r="CR561" s="225"/>
      <c r="CS561" s="225"/>
      <c r="CT561" s="225"/>
      <c r="CU561" s="226"/>
      <c r="CV561" s="224"/>
      <c r="CW561" s="225"/>
      <c r="CX561" s="225"/>
      <c r="CY561" s="225"/>
      <c r="CZ561" s="226"/>
      <c r="DA561" s="242"/>
      <c r="DB561" s="243"/>
      <c r="DC561" s="243"/>
      <c r="DD561" s="243"/>
      <c r="DE561" s="243"/>
      <c r="DF561" s="243"/>
      <c r="DG561" s="244"/>
      <c r="DH561" s="224"/>
      <c r="DI561" s="225"/>
      <c r="DJ561" s="225"/>
      <c r="DK561" s="225"/>
      <c r="DL561" s="225"/>
      <c r="DM561" s="225"/>
      <c r="DN561" s="225"/>
      <c r="DO561" s="225"/>
      <c r="DP561" s="226"/>
      <c r="DQ561" s="233"/>
      <c r="DR561" s="234"/>
      <c r="DS561" s="234"/>
      <c r="DT561" s="234"/>
      <c r="DU561" s="234"/>
      <c r="DV561" s="234"/>
      <c r="DW561" s="235"/>
      <c r="DX561" s="224"/>
      <c r="DY561" s="225"/>
      <c r="DZ561" s="225"/>
      <c r="EA561" s="225"/>
      <c r="EB561" s="226"/>
      <c r="EC561" s="224"/>
      <c r="ED561" s="225"/>
      <c r="EE561" s="225"/>
      <c r="EF561" s="225"/>
      <c r="EG561" s="226"/>
      <c r="EH561" s="224"/>
      <c r="EI561" s="225"/>
      <c r="EJ561" s="225"/>
      <c r="EK561" s="225"/>
      <c r="EL561" s="226"/>
    </row>
    <row r="562" spans="1:142" ht="11.25" customHeight="1" x14ac:dyDescent="0.2">
      <c r="A562" s="73" t="s">
        <v>8</v>
      </c>
      <c r="B562" s="74"/>
      <c r="C562" s="75" t="s">
        <v>9</v>
      </c>
      <c r="D562" s="74"/>
      <c r="E562" s="76" t="s">
        <v>10</v>
      </c>
      <c r="F562" s="74"/>
      <c r="G562" s="77" t="s">
        <v>11</v>
      </c>
      <c r="I562" s="125" t="s">
        <v>47</v>
      </c>
      <c r="L562" s="245">
        <v>19</v>
      </c>
      <c r="M562" s="246"/>
      <c r="N562" s="246"/>
      <c r="O562" s="247"/>
      <c r="P562" s="245">
        <f>'Tabelle LF'!N62</f>
        <v>0</v>
      </c>
      <c r="Q562" s="246"/>
      <c r="R562" s="246"/>
      <c r="S562" s="247"/>
      <c r="T562" s="254" t="s">
        <v>312</v>
      </c>
      <c r="U562" s="255"/>
      <c r="V562" s="255"/>
      <c r="W562" s="256"/>
      <c r="X562" s="215">
        <f>'Tabelle LF'!V62:AC62</f>
        <v>0</v>
      </c>
      <c r="Y562" s="216"/>
      <c r="Z562" s="216"/>
      <c r="AA562" s="216"/>
      <c r="AB562" s="216"/>
      <c r="AC562" s="216"/>
      <c r="AD562" s="216"/>
      <c r="AE562" s="217"/>
      <c r="AF562" s="215">
        <f>'Tabelle LF'!AD62:AK62</f>
        <v>0</v>
      </c>
      <c r="AG562" s="216"/>
      <c r="AH562" s="216"/>
      <c r="AI562" s="216"/>
      <c r="AJ562" s="216"/>
      <c r="AK562" s="216"/>
      <c r="AL562" s="216"/>
      <c r="AM562" s="217"/>
      <c r="AN562" s="215">
        <f>'Tabelle LF'!AL62:AS62</f>
        <v>0</v>
      </c>
      <c r="AO562" s="216"/>
      <c r="AP562" s="216"/>
      <c r="AQ562" s="216"/>
      <c r="AR562" s="216"/>
      <c r="AS562" s="216"/>
      <c r="AT562" s="216"/>
      <c r="AU562" s="217"/>
      <c r="AV562" s="215">
        <f>'Tabelle LF'!AT62:BA62</f>
        <v>0</v>
      </c>
      <c r="AW562" s="216"/>
      <c r="AX562" s="216"/>
      <c r="AY562" s="216"/>
      <c r="AZ562" s="216"/>
      <c r="BA562" s="216"/>
      <c r="BB562" s="216"/>
      <c r="BC562" s="217"/>
      <c r="BD562" s="215">
        <f>'Tabelle LF'!BB62:BI62</f>
        <v>0</v>
      </c>
      <c r="BE562" s="216"/>
      <c r="BF562" s="216"/>
      <c r="BG562" s="216"/>
      <c r="BH562" s="216"/>
      <c r="BI562" s="216"/>
      <c r="BJ562" s="216"/>
      <c r="BK562" s="217"/>
      <c r="BL562" s="215">
        <f>'Tabelle LF'!BJ62:BQ62</f>
        <v>0</v>
      </c>
      <c r="BM562" s="216"/>
      <c r="BN562" s="216"/>
      <c r="BO562" s="216"/>
      <c r="BP562" s="216"/>
      <c r="BQ562" s="216"/>
      <c r="BR562" s="216"/>
      <c r="BS562" s="217"/>
      <c r="BT562" s="215">
        <f>'Tabelle LF'!BR62:BZ62</f>
        <v>0</v>
      </c>
      <c r="BU562" s="216"/>
      <c r="BV562" s="216"/>
      <c r="BW562" s="216"/>
      <c r="BX562" s="216"/>
      <c r="BY562" s="216"/>
      <c r="BZ562" s="216"/>
      <c r="CA562" s="216"/>
      <c r="CB562" s="217"/>
      <c r="CC562" s="218">
        <f>'Tabelle LF'!CA62</f>
        <v>0</v>
      </c>
      <c r="CD562" s="219"/>
      <c r="CE562" s="219"/>
      <c r="CF562" s="219"/>
      <c r="CG562" s="219"/>
      <c r="CH562" s="219"/>
      <c r="CI562" s="219"/>
      <c r="CJ562" s="219"/>
      <c r="CK562" s="220"/>
      <c r="CL562" s="218">
        <f>'Tabelle LF'!CJ62</f>
        <v>0</v>
      </c>
      <c r="CM562" s="219"/>
      <c r="CN562" s="219"/>
      <c r="CO562" s="219"/>
      <c r="CP562" s="220"/>
      <c r="CQ562" s="218">
        <f>'Tabelle LF'!CO62</f>
        <v>0</v>
      </c>
      <c r="CR562" s="219"/>
      <c r="CS562" s="219"/>
      <c r="CT562" s="219"/>
      <c r="CU562" s="220"/>
      <c r="CV562" s="218">
        <f>'Tabelle LF'!CT62</f>
        <v>0</v>
      </c>
      <c r="CW562" s="219"/>
      <c r="CX562" s="219"/>
      <c r="CY562" s="219"/>
      <c r="CZ562" s="220"/>
      <c r="DA562" s="236">
        <f>'Tabelle LF'!CY62</f>
        <v>0.83750000000000002</v>
      </c>
      <c r="DB562" s="237"/>
      <c r="DC562" s="237"/>
      <c r="DD562" s="237"/>
      <c r="DE562" s="237"/>
      <c r="DF562" s="237"/>
      <c r="DG562" s="238"/>
      <c r="DH562" s="218" t="e">
        <f>'Tabelle LF'!DF62</f>
        <v>#DIV/0!</v>
      </c>
      <c r="DI562" s="219"/>
      <c r="DJ562" s="219"/>
      <c r="DK562" s="219"/>
      <c r="DL562" s="219"/>
      <c r="DM562" s="219"/>
      <c r="DN562" s="219"/>
      <c r="DO562" s="219"/>
      <c r="DP562" s="220"/>
      <c r="DQ562" s="227" t="e">
        <f>'Tabelle LF'!DO62</f>
        <v>#DIV/0!</v>
      </c>
      <c r="DR562" s="228"/>
      <c r="DS562" s="228"/>
      <c r="DT562" s="228"/>
      <c r="DU562" s="228"/>
      <c r="DV562" s="228"/>
      <c r="DW562" s="229"/>
      <c r="DX562" s="218">
        <f>'Tabelle LF'!DV62</f>
        <v>0</v>
      </c>
      <c r="DY562" s="219"/>
      <c r="DZ562" s="219"/>
      <c r="EA562" s="219"/>
      <c r="EB562" s="220"/>
      <c r="EC562" s="218">
        <f>'Tabelle LF'!EA62</f>
        <v>0</v>
      </c>
      <c r="ED562" s="219"/>
      <c r="EE562" s="219"/>
      <c r="EF562" s="219"/>
      <c r="EG562" s="220"/>
      <c r="EH562" s="218">
        <f>'Tabelle LF'!EF62</f>
        <v>0</v>
      </c>
      <c r="EI562" s="219"/>
      <c r="EJ562" s="219"/>
      <c r="EK562" s="219"/>
      <c r="EL562" s="220"/>
    </row>
    <row r="563" spans="1:142" ht="11.25" customHeight="1" x14ac:dyDescent="0.2">
      <c r="A563" s="73" t="s">
        <v>8</v>
      </c>
      <c r="B563" s="74"/>
      <c r="C563" s="75" t="s">
        <v>9</v>
      </c>
      <c r="D563" s="74"/>
      <c r="E563" s="76" t="s">
        <v>10</v>
      </c>
      <c r="F563" s="74"/>
      <c r="G563" s="77" t="s">
        <v>11</v>
      </c>
      <c r="I563" s="125" t="s">
        <v>47</v>
      </c>
      <c r="L563" s="248"/>
      <c r="M563" s="249"/>
      <c r="N563" s="249"/>
      <c r="O563" s="250"/>
      <c r="P563" s="248"/>
      <c r="Q563" s="249"/>
      <c r="R563" s="249"/>
      <c r="S563" s="250"/>
      <c r="T563" s="254" t="s">
        <v>313</v>
      </c>
      <c r="U563" s="255"/>
      <c r="V563" s="255"/>
      <c r="W563" s="256"/>
      <c r="X563" s="215">
        <f>'Tabelle LF'!V63:AC63</f>
        <v>0</v>
      </c>
      <c r="Y563" s="216"/>
      <c r="Z563" s="216"/>
      <c r="AA563" s="216"/>
      <c r="AB563" s="216"/>
      <c r="AC563" s="216"/>
      <c r="AD563" s="216"/>
      <c r="AE563" s="217"/>
      <c r="AF563" s="215">
        <f>'Tabelle LF'!AD63:AK63</f>
        <v>0</v>
      </c>
      <c r="AG563" s="216"/>
      <c r="AH563" s="216"/>
      <c r="AI563" s="216"/>
      <c r="AJ563" s="216"/>
      <c r="AK563" s="216"/>
      <c r="AL563" s="216"/>
      <c r="AM563" s="217"/>
      <c r="AN563" s="215">
        <f>'Tabelle LF'!AL63:AS63</f>
        <v>0</v>
      </c>
      <c r="AO563" s="216"/>
      <c r="AP563" s="216"/>
      <c r="AQ563" s="216"/>
      <c r="AR563" s="216"/>
      <c r="AS563" s="216"/>
      <c r="AT563" s="216"/>
      <c r="AU563" s="217"/>
      <c r="AV563" s="215">
        <f>'Tabelle LF'!AT63:BA63</f>
        <v>0</v>
      </c>
      <c r="AW563" s="216"/>
      <c r="AX563" s="216"/>
      <c r="AY563" s="216"/>
      <c r="AZ563" s="216"/>
      <c r="BA563" s="216"/>
      <c r="BB563" s="216"/>
      <c r="BC563" s="217"/>
      <c r="BD563" s="215">
        <f>'Tabelle LF'!BB63:BI63</f>
        <v>0</v>
      </c>
      <c r="BE563" s="216"/>
      <c r="BF563" s="216"/>
      <c r="BG563" s="216"/>
      <c r="BH563" s="216"/>
      <c r="BI563" s="216"/>
      <c r="BJ563" s="216"/>
      <c r="BK563" s="217"/>
      <c r="BL563" s="215">
        <f>'Tabelle LF'!BJ63:BQ63</f>
        <v>0</v>
      </c>
      <c r="BM563" s="216"/>
      <c r="BN563" s="216"/>
      <c r="BO563" s="216"/>
      <c r="BP563" s="216"/>
      <c r="BQ563" s="216"/>
      <c r="BR563" s="216"/>
      <c r="BS563" s="217"/>
      <c r="BT563" s="215">
        <f>'Tabelle LF'!BR63:BZ63</f>
        <v>0</v>
      </c>
      <c r="BU563" s="216"/>
      <c r="BV563" s="216"/>
      <c r="BW563" s="216"/>
      <c r="BX563" s="216"/>
      <c r="BY563" s="216"/>
      <c r="BZ563" s="216"/>
      <c r="CA563" s="216"/>
      <c r="CB563" s="217"/>
      <c r="CC563" s="221"/>
      <c r="CD563" s="222"/>
      <c r="CE563" s="222"/>
      <c r="CF563" s="222"/>
      <c r="CG563" s="222"/>
      <c r="CH563" s="222"/>
      <c r="CI563" s="222"/>
      <c r="CJ563" s="222"/>
      <c r="CK563" s="223"/>
      <c r="CL563" s="221"/>
      <c r="CM563" s="222"/>
      <c r="CN563" s="222"/>
      <c r="CO563" s="222"/>
      <c r="CP563" s="223"/>
      <c r="CQ563" s="221"/>
      <c r="CR563" s="222"/>
      <c r="CS563" s="222"/>
      <c r="CT563" s="222"/>
      <c r="CU563" s="223"/>
      <c r="CV563" s="221"/>
      <c r="CW563" s="222"/>
      <c r="CX563" s="222"/>
      <c r="CY563" s="222"/>
      <c r="CZ563" s="223"/>
      <c r="DA563" s="239"/>
      <c r="DB563" s="240"/>
      <c r="DC563" s="240"/>
      <c r="DD563" s="240"/>
      <c r="DE563" s="240"/>
      <c r="DF563" s="240"/>
      <c r="DG563" s="241"/>
      <c r="DH563" s="221"/>
      <c r="DI563" s="222"/>
      <c r="DJ563" s="222"/>
      <c r="DK563" s="222"/>
      <c r="DL563" s="222"/>
      <c r="DM563" s="222"/>
      <c r="DN563" s="222"/>
      <c r="DO563" s="222"/>
      <c r="DP563" s="223"/>
      <c r="DQ563" s="230"/>
      <c r="DR563" s="231"/>
      <c r="DS563" s="231"/>
      <c r="DT563" s="231"/>
      <c r="DU563" s="231"/>
      <c r="DV563" s="231"/>
      <c r="DW563" s="232"/>
      <c r="DX563" s="221"/>
      <c r="DY563" s="222"/>
      <c r="DZ563" s="222"/>
      <c r="EA563" s="222"/>
      <c r="EB563" s="223"/>
      <c r="EC563" s="221"/>
      <c r="ED563" s="222"/>
      <c r="EE563" s="222"/>
      <c r="EF563" s="222"/>
      <c r="EG563" s="223"/>
      <c r="EH563" s="221"/>
      <c r="EI563" s="222"/>
      <c r="EJ563" s="222"/>
      <c r="EK563" s="222"/>
      <c r="EL563" s="223"/>
    </row>
    <row r="564" spans="1:142" ht="11.25" customHeight="1" x14ac:dyDescent="0.2">
      <c r="A564" s="73" t="s">
        <v>8</v>
      </c>
      <c r="B564" s="74"/>
      <c r="C564" s="75" t="s">
        <v>9</v>
      </c>
      <c r="D564" s="74"/>
      <c r="E564" s="76" t="s">
        <v>10</v>
      </c>
      <c r="F564" s="74"/>
      <c r="G564" s="77" t="s">
        <v>11</v>
      </c>
      <c r="I564" s="125" t="s">
        <v>47</v>
      </c>
      <c r="L564" s="251"/>
      <c r="M564" s="252"/>
      <c r="N564" s="252"/>
      <c r="O564" s="253"/>
      <c r="P564" s="251"/>
      <c r="Q564" s="252"/>
      <c r="R564" s="252"/>
      <c r="S564" s="253"/>
      <c r="T564" s="254" t="s">
        <v>314</v>
      </c>
      <c r="U564" s="255"/>
      <c r="V564" s="255"/>
      <c r="W564" s="256"/>
      <c r="X564" s="215">
        <f>'Tabelle LF'!V64:AC64</f>
        <v>0</v>
      </c>
      <c r="Y564" s="216"/>
      <c r="Z564" s="216"/>
      <c r="AA564" s="216"/>
      <c r="AB564" s="216"/>
      <c r="AC564" s="216"/>
      <c r="AD564" s="216"/>
      <c r="AE564" s="217"/>
      <c r="AF564" s="215">
        <f>'Tabelle LF'!AD64:AK64</f>
        <v>0</v>
      </c>
      <c r="AG564" s="216"/>
      <c r="AH564" s="216"/>
      <c r="AI564" s="216"/>
      <c r="AJ564" s="216"/>
      <c r="AK564" s="216"/>
      <c r="AL564" s="216"/>
      <c r="AM564" s="217"/>
      <c r="AN564" s="215">
        <f>'Tabelle LF'!AL64:AS64</f>
        <v>0</v>
      </c>
      <c r="AO564" s="216"/>
      <c r="AP564" s="216"/>
      <c r="AQ564" s="216"/>
      <c r="AR564" s="216"/>
      <c r="AS564" s="216"/>
      <c r="AT564" s="216"/>
      <c r="AU564" s="217"/>
      <c r="AV564" s="215">
        <f>'Tabelle LF'!AT64:BA64</f>
        <v>0</v>
      </c>
      <c r="AW564" s="216"/>
      <c r="AX564" s="216"/>
      <c r="AY564" s="216"/>
      <c r="AZ564" s="216"/>
      <c r="BA564" s="216"/>
      <c r="BB564" s="216"/>
      <c r="BC564" s="217"/>
      <c r="BD564" s="215">
        <f>'Tabelle LF'!BB64:BI64</f>
        <v>0</v>
      </c>
      <c r="BE564" s="216"/>
      <c r="BF564" s="216"/>
      <c r="BG564" s="216"/>
      <c r="BH564" s="216"/>
      <c r="BI564" s="216"/>
      <c r="BJ564" s="216"/>
      <c r="BK564" s="217"/>
      <c r="BL564" s="215">
        <f>'Tabelle LF'!BJ64:BQ64</f>
        <v>0</v>
      </c>
      <c r="BM564" s="216"/>
      <c r="BN564" s="216"/>
      <c r="BO564" s="216"/>
      <c r="BP564" s="216"/>
      <c r="BQ564" s="216"/>
      <c r="BR564" s="216"/>
      <c r="BS564" s="217"/>
      <c r="BT564" s="215">
        <f>'Tabelle LF'!BR64:BZ64</f>
        <v>0</v>
      </c>
      <c r="BU564" s="216"/>
      <c r="BV564" s="216"/>
      <c r="BW564" s="216"/>
      <c r="BX564" s="216"/>
      <c r="BY564" s="216"/>
      <c r="BZ564" s="216"/>
      <c r="CA564" s="216"/>
      <c r="CB564" s="217"/>
      <c r="CC564" s="224"/>
      <c r="CD564" s="225"/>
      <c r="CE564" s="225"/>
      <c r="CF564" s="225"/>
      <c r="CG564" s="225"/>
      <c r="CH564" s="225"/>
      <c r="CI564" s="225"/>
      <c r="CJ564" s="225"/>
      <c r="CK564" s="226"/>
      <c r="CL564" s="224"/>
      <c r="CM564" s="225"/>
      <c r="CN564" s="225"/>
      <c r="CO564" s="225"/>
      <c r="CP564" s="226"/>
      <c r="CQ564" s="224"/>
      <c r="CR564" s="225"/>
      <c r="CS564" s="225"/>
      <c r="CT564" s="225"/>
      <c r="CU564" s="226"/>
      <c r="CV564" s="224"/>
      <c r="CW564" s="225"/>
      <c r="CX564" s="225"/>
      <c r="CY564" s="225"/>
      <c r="CZ564" s="226"/>
      <c r="DA564" s="242"/>
      <c r="DB564" s="243"/>
      <c r="DC564" s="243"/>
      <c r="DD564" s="243"/>
      <c r="DE564" s="243"/>
      <c r="DF564" s="243"/>
      <c r="DG564" s="244"/>
      <c r="DH564" s="224"/>
      <c r="DI564" s="225"/>
      <c r="DJ564" s="225"/>
      <c r="DK564" s="225"/>
      <c r="DL564" s="225"/>
      <c r="DM564" s="225"/>
      <c r="DN564" s="225"/>
      <c r="DO564" s="225"/>
      <c r="DP564" s="226"/>
      <c r="DQ564" s="233"/>
      <c r="DR564" s="234"/>
      <c r="DS564" s="234"/>
      <c r="DT564" s="234"/>
      <c r="DU564" s="234"/>
      <c r="DV564" s="234"/>
      <c r="DW564" s="235"/>
      <c r="DX564" s="224"/>
      <c r="DY564" s="225"/>
      <c r="DZ564" s="225"/>
      <c r="EA564" s="225"/>
      <c r="EB564" s="226"/>
      <c r="EC564" s="224"/>
      <c r="ED564" s="225"/>
      <c r="EE564" s="225"/>
      <c r="EF564" s="225"/>
      <c r="EG564" s="226"/>
      <c r="EH564" s="224"/>
      <c r="EI564" s="225"/>
      <c r="EJ564" s="225"/>
      <c r="EK564" s="225"/>
      <c r="EL564" s="226"/>
    </row>
    <row r="565" spans="1:142" ht="11.25" customHeight="1" x14ac:dyDescent="0.2">
      <c r="A565" s="73" t="s">
        <v>8</v>
      </c>
      <c r="B565" s="74"/>
      <c r="C565" s="75" t="s">
        <v>9</v>
      </c>
      <c r="D565" s="74"/>
      <c r="E565" s="76" t="s">
        <v>10</v>
      </c>
      <c r="F565" s="74"/>
      <c r="G565" s="77" t="s">
        <v>11</v>
      </c>
      <c r="I565" s="125" t="s">
        <v>47</v>
      </c>
      <c r="L565" s="245">
        <v>20</v>
      </c>
      <c r="M565" s="246"/>
      <c r="N565" s="246"/>
      <c r="O565" s="247"/>
      <c r="P565" s="245">
        <f>'Tabelle LF'!N65</f>
        <v>0</v>
      </c>
      <c r="Q565" s="246"/>
      <c r="R565" s="246"/>
      <c r="S565" s="247"/>
      <c r="T565" s="254" t="s">
        <v>312</v>
      </c>
      <c r="U565" s="255"/>
      <c r="V565" s="255"/>
      <c r="W565" s="256"/>
      <c r="X565" s="215">
        <f>'Tabelle LF'!V65:AC65</f>
        <v>0</v>
      </c>
      <c r="Y565" s="216"/>
      <c r="Z565" s="216"/>
      <c r="AA565" s="216"/>
      <c r="AB565" s="216"/>
      <c r="AC565" s="216"/>
      <c r="AD565" s="216"/>
      <c r="AE565" s="217"/>
      <c r="AF565" s="215">
        <f>'Tabelle LF'!AD65:AK65</f>
        <v>0</v>
      </c>
      <c r="AG565" s="216"/>
      <c r="AH565" s="216"/>
      <c r="AI565" s="216"/>
      <c r="AJ565" s="216"/>
      <c r="AK565" s="216"/>
      <c r="AL565" s="216"/>
      <c r="AM565" s="217"/>
      <c r="AN565" s="215">
        <f>'Tabelle LF'!AL65:AS65</f>
        <v>0</v>
      </c>
      <c r="AO565" s="216"/>
      <c r="AP565" s="216"/>
      <c r="AQ565" s="216"/>
      <c r="AR565" s="216"/>
      <c r="AS565" s="216"/>
      <c r="AT565" s="216"/>
      <c r="AU565" s="217"/>
      <c r="AV565" s="215">
        <f>'Tabelle LF'!AT65:BA65</f>
        <v>0</v>
      </c>
      <c r="AW565" s="216"/>
      <c r="AX565" s="216"/>
      <c r="AY565" s="216"/>
      <c r="AZ565" s="216"/>
      <c r="BA565" s="216"/>
      <c r="BB565" s="216"/>
      <c r="BC565" s="217"/>
      <c r="BD565" s="215">
        <f>'Tabelle LF'!BB65:BI65</f>
        <v>0</v>
      </c>
      <c r="BE565" s="216"/>
      <c r="BF565" s="216"/>
      <c r="BG565" s="216"/>
      <c r="BH565" s="216"/>
      <c r="BI565" s="216"/>
      <c r="BJ565" s="216"/>
      <c r="BK565" s="217"/>
      <c r="BL565" s="215">
        <f>'Tabelle LF'!BJ65:BQ65</f>
        <v>0</v>
      </c>
      <c r="BM565" s="216"/>
      <c r="BN565" s="216"/>
      <c r="BO565" s="216"/>
      <c r="BP565" s="216"/>
      <c r="BQ565" s="216"/>
      <c r="BR565" s="216"/>
      <c r="BS565" s="217"/>
      <c r="BT565" s="215">
        <f>'Tabelle LF'!BR65:BZ65</f>
        <v>0</v>
      </c>
      <c r="BU565" s="216"/>
      <c r="BV565" s="216"/>
      <c r="BW565" s="216"/>
      <c r="BX565" s="216"/>
      <c r="BY565" s="216"/>
      <c r="BZ565" s="216"/>
      <c r="CA565" s="216"/>
      <c r="CB565" s="217"/>
      <c r="CC565" s="218">
        <f>'Tabelle LF'!CA65</f>
        <v>0</v>
      </c>
      <c r="CD565" s="219"/>
      <c r="CE565" s="219"/>
      <c r="CF565" s="219"/>
      <c r="CG565" s="219"/>
      <c r="CH565" s="219"/>
      <c r="CI565" s="219"/>
      <c r="CJ565" s="219"/>
      <c r="CK565" s="220"/>
      <c r="CL565" s="218">
        <f>'Tabelle LF'!CJ65</f>
        <v>0</v>
      </c>
      <c r="CM565" s="219"/>
      <c r="CN565" s="219"/>
      <c r="CO565" s="219"/>
      <c r="CP565" s="220"/>
      <c r="CQ565" s="218">
        <f>'Tabelle LF'!CO65</f>
        <v>0</v>
      </c>
      <c r="CR565" s="219"/>
      <c r="CS565" s="219"/>
      <c r="CT565" s="219"/>
      <c r="CU565" s="220"/>
      <c r="CV565" s="218">
        <f>'Tabelle LF'!CT65</f>
        <v>0</v>
      </c>
      <c r="CW565" s="219"/>
      <c r="CX565" s="219"/>
      <c r="CY565" s="219"/>
      <c r="CZ565" s="220"/>
      <c r="DA565" s="236">
        <f>'Tabelle LF'!CY65</f>
        <v>0.83750000000000002</v>
      </c>
      <c r="DB565" s="237"/>
      <c r="DC565" s="237"/>
      <c r="DD565" s="237"/>
      <c r="DE565" s="237"/>
      <c r="DF565" s="237"/>
      <c r="DG565" s="238"/>
      <c r="DH565" s="218" t="e">
        <f>'Tabelle LF'!DF65</f>
        <v>#DIV/0!</v>
      </c>
      <c r="DI565" s="219"/>
      <c r="DJ565" s="219"/>
      <c r="DK565" s="219"/>
      <c r="DL565" s="219"/>
      <c r="DM565" s="219"/>
      <c r="DN565" s="219"/>
      <c r="DO565" s="219"/>
      <c r="DP565" s="220"/>
      <c r="DQ565" s="227" t="e">
        <f>'Tabelle LF'!DO65</f>
        <v>#DIV/0!</v>
      </c>
      <c r="DR565" s="228"/>
      <c r="DS565" s="228"/>
      <c r="DT565" s="228"/>
      <c r="DU565" s="228"/>
      <c r="DV565" s="228"/>
      <c r="DW565" s="229"/>
      <c r="DX565" s="218">
        <f>'Tabelle LF'!DV65</f>
        <v>0</v>
      </c>
      <c r="DY565" s="219"/>
      <c r="DZ565" s="219"/>
      <c r="EA565" s="219"/>
      <c r="EB565" s="220"/>
      <c r="EC565" s="218">
        <f>'Tabelle LF'!EA65</f>
        <v>0</v>
      </c>
      <c r="ED565" s="219"/>
      <c r="EE565" s="219"/>
      <c r="EF565" s="219"/>
      <c r="EG565" s="220"/>
      <c r="EH565" s="218">
        <f>'Tabelle LF'!EF65</f>
        <v>0</v>
      </c>
      <c r="EI565" s="219"/>
      <c r="EJ565" s="219"/>
      <c r="EK565" s="219"/>
      <c r="EL565" s="220"/>
    </row>
    <row r="566" spans="1:142" ht="11.25" customHeight="1" x14ac:dyDescent="0.2">
      <c r="A566" s="73" t="s">
        <v>8</v>
      </c>
      <c r="B566" s="74"/>
      <c r="C566" s="75" t="s">
        <v>9</v>
      </c>
      <c r="D566" s="74"/>
      <c r="E566" s="76" t="s">
        <v>10</v>
      </c>
      <c r="F566" s="74"/>
      <c r="G566" s="77" t="s">
        <v>11</v>
      </c>
      <c r="I566" s="125" t="s">
        <v>47</v>
      </c>
      <c r="L566" s="248"/>
      <c r="M566" s="249"/>
      <c r="N566" s="249"/>
      <c r="O566" s="250"/>
      <c r="P566" s="248"/>
      <c r="Q566" s="249"/>
      <c r="R566" s="249"/>
      <c r="S566" s="250"/>
      <c r="T566" s="254" t="s">
        <v>313</v>
      </c>
      <c r="U566" s="255"/>
      <c r="V566" s="255"/>
      <c r="W566" s="256"/>
      <c r="X566" s="215">
        <f>'Tabelle LF'!V66:AC66</f>
        <v>0</v>
      </c>
      <c r="Y566" s="216"/>
      <c r="Z566" s="216"/>
      <c r="AA566" s="216"/>
      <c r="AB566" s="216"/>
      <c r="AC566" s="216"/>
      <c r="AD566" s="216"/>
      <c r="AE566" s="217"/>
      <c r="AF566" s="215">
        <f>'Tabelle LF'!AD66:AK66</f>
        <v>0</v>
      </c>
      <c r="AG566" s="216"/>
      <c r="AH566" s="216"/>
      <c r="AI566" s="216"/>
      <c r="AJ566" s="216"/>
      <c r="AK566" s="216"/>
      <c r="AL566" s="216"/>
      <c r="AM566" s="217"/>
      <c r="AN566" s="215">
        <f>'Tabelle LF'!AL66:AS66</f>
        <v>0</v>
      </c>
      <c r="AO566" s="216"/>
      <c r="AP566" s="216"/>
      <c r="AQ566" s="216"/>
      <c r="AR566" s="216"/>
      <c r="AS566" s="216"/>
      <c r="AT566" s="216"/>
      <c r="AU566" s="217"/>
      <c r="AV566" s="215">
        <f>'Tabelle LF'!AT66:BA66</f>
        <v>0</v>
      </c>
      <c r="AW566" s="216"/>
      <c r="AX566" s="216"/>
      <c r="AY566" s="216"/>
      <c r="AZ566" s="216"/>
      <c r="BA566" s="216"/>
      <c r="BB566" s="216"/>
      <c r="BC566" s="217"/>
      <c r="BD566" s="215">
        <f>'Tabelle LF'!BB66:BI66</f>
        <v>0</v>
      </c>
      <c r="BE566" s="216"/>
      <c r="BF566" s="216"/>
      <c r="BG566" s="216"/>
      <c r="BH566" s="216"/>
      <c r="BI566" s="216"/>
      <c r="BJ566" s="216"/>
      <c r="BK566" s="217"/>
      <c r="BL566" s="215">
        <f>'Tabelle LF'!BJ66:BQ66</f>
        <v>0</v>
      </c>
      <c r="BM566" s="216"/>
      <c r="BN566" s="216"/>
      <c r="BO566" s="216"/>
      <c r="BP566" s="216"/>
      <c r="BQ566" s="216"/>
      <c r="BR566" s="216"/>
      <c r="BS566" s="217"/>
      <c r="BT566" s="215">
        <f>'Tabelle LF'!BR66:BZ66</f>
        <v>0</v>
      </c>
      <c r="BU566" s="216"/>
      <c r="BV566" s="216"/>
      <c r="BW566" s="216"/>
      <c r="BX566" s="216"/>
      <c r="BY566" s="216"/>
      <c r="BZ566" s="216"/>
      <c r="CA566" s="216"/>
      <c r="CB566" s="217"/>
      <c r="CC566" s="221"/>
      <c r="CD566" s="222"/>
      <c r="CE566" s="222"/>
      <c r="CF566" s="222"/>
      <c r="CG566" s="222"/>
      <c r="CH566" s="222"/>
      <c r="CI566" s="222"/>
      <c r="CJ566" s="222"/>
      <c r="CK566" s="223"/>
      <c r="CL566" s="221"/>
      <c r="CM566" s="222"/>
      <c r="CN566" s="222"/>
      <c r="CO566" s="222"/>
      <c r="CP566" s="223"/>
      <c r="CQ566" s="221"/>
      <c r="CR566" s="222"/>
      <c r="CS566" s="222"/>
      <c r="CT566" s="222"/>
      <c r="CU566" s="223"/>
      <c r="CV566" s="221"/>
      <c r="CW566" s="222"/>
      <c r="CX566" s="222"/>
      <c r="CY566" s="222"/>
      <c r="CZ566" s="223"/>
      <c r="DA566" s="239"/>
      <c r="DB566" s="240"/>
      <c r="DC566" s="240"/>
      <c r="DD566" s="240"/>
      <c r="DE566" s="240"/>
      <c r="DF566" s="240"/>
      <c r="DG566" s="241"/>
      <c r="DH566" s="221"/>
      <c r="DI566" s="222"/>
      <c r="DJ566" s="222"/>
      <c r="DK566" s="222"/>
      <c r="DL566" s="222"/>
      <c r="DM566" s="222"/>
      <c r="DN566" s="222"/>
      <c r="DO566" s="222"/>
      <c r="DP566" s="223"/>
      <c r="DQ566" s="230"/>
      <c r="DR566" s="231"/>
      <c r="DS566" s="231"/>
      <c r="DT566" s="231"/>
      <c r="DU566" s="231"/>
      <c r="DV566" s="231"/>
      <c r="DW566" s="232"/>
      <c r="DX566" s="221"/>
      <c r="DY566" s="222"/>
      <c r="DZ566" s="222"/>
      <c r="EA566" s="222"/>
      <c r="EB566" s="223"/>
      <c r="EC566" s="221"/>
      <c r="ED566" s="222"/>
      <c r="EE566" s="222"/>
      <c r="EF566" s="222"/>
      <c r="EG566" s="223"/>
      <c r="EH566" s="221"/>
      <c r="EI566" s="222"/>
      <c r="EJ566" s="222"/>
      <c r="EK566" s="222"/>
      <c r="EL566" s="223"/>
    </row>
    <row r="567" spans="1:142" ht="11.25" customHeight="1" x14ac:dyDescent="0.2">
      <c r="A567" s="73" t="s">
        <v>8</v>
      </c>
      <c r="B567" s="74"/>
      <c r="C567" s="75" t="s">
        <v>9</v>
      </c>
      <c r="D567" s="74"/>
      <c r="E567" s="76" t="s">
        <v>10</v>
      </c>
      <c r="F567" s="74"/>
      <c r="G567" s="77" t="s">
        <v>11</v>
      </c>
      <c r="I567" s="125" t="s">
        <v>47</v>
      </c>
      <c r="L567" s="251"/>
      <c r="M567" s="252"/>
      <c r="N567" s="252"/>
      <c r="O567" s="253"/>
      <c r="P567" s="251"/>
      <c r="Q567" s="252"/>
      <c r="R567" s="252"/>
      <c r="S567" s="253"/>
      <c r="T567" s="254" t="s">
        <v>314</v>
      </c>
      <c r="U567" s="255"/>
      <c r="V567" s="255"/>
      <c r="W567" s="256"/>
      <c r="X567" s="215">
        <f>'Tabelle LF'!V67:AC67</f>
        <v>0</v>
      </c>
      <c r="Y567" s="216"/>
      <c r="Z567" s="216"/>
      <c r="AA567" s="216"/>
      <c r="AB567" s="216"/>
      <c r="AC567" s="216"/>
      <c r="AD567" s="216"/>
      <c r="AE567" s="217"/>
      <c r="AF567" s="215">
        <f>'Tabelle LF'!AD67:AK67</f>
        <v>0</v>
      </c>
      <c r="AG567" s="216"/>
      <c r="AH567" s="216"/>
      <c r="AI567" s="216"/>
      <c r="AJ567" s="216"/>
      <c r="AK567" s="216"/>
      <c r="AL567" s="216"/>
      <c r="AM567" s="217"/>
      <c r="AN567" s="215">
        <f>'Tabelle LF'!AL67:AS67</f>
        <v>0</v>
      </c>
      <c r="AO567" s="216"/>
      <c r="AP567" s="216"/>
      <c r="AQ567" s="216"/>
      <c r="AR567" s="216"/>
      <c r="AS567" s="216"/>
      <c r="AT567" s="216"/>
      <c r="AU567" s="217"/>
      <c r="AV567" s="215">
        <f>'Tabelle LF'!AT67:BA67</f>
        <v>0</v>
      </c>
      <c r="AW567" s="216"/>
      <c r="AX567" s="216"/>
      <c r="AY567" s="216"/>
      <c r="AZ567" s="216"/>
      <c r="BA567" s="216"/>
      <c r="BB567" s="216"/>
      <c r="BC567" s="217"/>
      <c r="BD567" s="215">
        <f>'Tabelle LF'!BB67:BI67</f>
        <v>0</v>
      </c>
      <c r="BE567" s="216"/>
      <c r="BF567" s="216"/>
      <c r="BG567" s="216"/>
      <c r="BH567" s="216"/>
      <c r="BI567" s="216"/>
      <c r="BJ567" s="216"/>
      <c r="BK567" s="217"/>
      <c r="BL567" s="215">
        <f>'Tabelle LF'!BJ67:BQ67</f>
        <v>0</v>
      </c>
      <c r="BM567" s="216"/>
      <c r="BN567" s="216"/>
      <c r="BO567" s="216"/>
      <c r="BP567" s="216"/>
      <c r="BQ567" s="216"/>
      <c r="BR567" s="216"/>
      <c r="BS567" s="217"/>
      <c r="BT567" s="215">
        <f>'Tabelle LF'!BR67:BZ67</f>
        <v>0</v>
      </c>
      <c r="BU567" s="216"/>
      <c r="BV567" s="216"/>
      <c r="BW567" s="216"/>
      <c r="BX567" s="216"/>
      <c r="BY567" s="216"/>
      <c r="BZ567" s="216"/>
      <c r="CA567" s="216"/>
      <c r="CB567" s="217"/>
      <c r="CC567" s="224"/>
      <c r="CD567" s="225"/>
      <c r="CE567" s="225"/>
      <c r="CF567" s="225"/>
      <c r="CG567" s="225"/>
      <c r="CH567" s="225"/>
      <c r="CI567" s="225"/>
      <c r="CJ567" s="225"/>
      <c r="CK567" s="226"/>
      <c r="CL567" s="224"/>
      <c r="CM567" s="225"/>
      <c r="CN567" s="225"/>
      <c r="CO567" s="225"/>
      <c r="CP567" s="226"/>
      <c r="CQ567" s="224"/>
      <c r="CR567" s="225"/>
      <c r="CS567" s="225"/>
      <c r="CT567" s="225"/>
      <c r="CU567" s="226"/>
      <c r="CV567" s="224"/>
      <c r="CW567" s="225"/>
      <c r="CX567" s="225"/>
      <c r="CY567" s="225"/>
      <c r="CZ567" s="226"/>
      <c r="DA567" s="242"/>
      <c r="DB567" s="243"/>
      <c r="DC567" s="243"/>
      <c r="DD567" s="243"/>
      <c r="DE567" s="243"/>
      <c r="DF567" s="243"/>
      <c r="DG567" s="244"/>
      <c r="DH567" s="224"/>
      <c r="DI567" s="225"/>
      <c r="DJ567" s="225"/>
      <c r="DK567" s="225"/>
      <c r="DL567" s="225"/>
      <c r="DM567" s="225"/>
      <c r="DN567" s="225"/>
      <c r="DO567" s="225"/>
      <c r="DP567" s="226"/>
      <c r="DQ567" s="233"/>
      <c r="DR567" s="234"/>
      <c r="DS567" s="234"/>
      <c r="DT567" s="234"/>
      <c r="DU567" s="234"/>
      <c r="DV567" s="234"/>
      <c r="DW567" s="235"/>
      <c r="DX567" s="224"/>
      <c r="DY567" s="225"/>
      <c r="DZ567" s="225"/>
      <c r="EA567" s="225"/>
      <c r="EB567" s="226"/>
      <c r="EC567" s="224"/>
      <c r="ED567" s="225"/>
      <c r="EE567" s="225"/>
      <c r="EF567" s="225"/>
      <c r="EG567" s="226"/>
      <c r="EH567" s="224"/>
      <c r="EI567" s="225"/>
      <c r="EJ567" s="225"/>
      <c r="EK567" s="225"/>
      <c r="EL567" s="226"/>
    </row>
    <row r="568" spans="1:142" ht="11.25" customHeight="1" x14ac:dyDescent="0.2">
      <c r="A568" s="73" t="s">
        <v>8</v>
      </c>
      <c r="B568" s="74"/>
      <c r="C568" s="75" t="s">
        <v>9</v>
      </c>
      <c r="D568" s="74"/>
      <c r="E568" s="76" t="s">
        <v>10</v>
      </c>
      <c r="F568" s="74"/>
      <c r="G568" s="77" t="s">
        <v>11</v>
      </c>
      <c r="I568" s="125" t="s">
        <v>47</v>
      </c>
      <c r="L568" s="245">
        <v>21</v>
      </c>
      <c r="M568" s="246"/>
      <c r="N568" s="246"/>
      <c r="O568" s="247"/>
      <c r="P568" s="245">
        <f>'Tabelle LF'!N68</f>
        <v>0</v>
      </c>
      <c r="Q568" s="246"/>
      <c r="R568" s="246"/>
      <c r="S568" s="247"/>
      <c r="T568" s="254" t="s">
        <v>312</v>
      </c>
      <c r="U568" s="255"/>
      <c r="V568" s="255"/>
      <c r="W568" s="256"/>
      <c r="X568" s="215">
        <f>'Tabelle LF'!V68:AC68</f>
        <v>0</v>
      </c>
      <c r="Y568" s="216"/>
      <c r="Z568" s="216"/>
      <c r="AA568" s="216"/>
      <c r="AB568" s="216"/>
      <c r="AC568" s="216"/>
      <c r="AD568" s="216"/>
      <c r="AE568" s="217"/>
      <c r="AF568" s="215">
        <f>'Tabelle LF'!AD68:AK68</f>
        <v>0</v>
      </c>
      <c r="AG568" s="216"/>
      <c r="AH568" s="216"/>
      <c r="AI568" s="216"/>
      <c r="AJ568" s="216"/>
      <c r="AK568" s="216"/>
      <c r="AL568" s="216"/>
      <c r="AM568" s="217"/>
      <c r="AN568" s="215">
        <f>'Tabelle LF'!AL68:AS68</f>
        <v>0</v>
      </c>
      <c r="AO568" s="216"/>
      <c r="AP568" s="216"/>
      <c r="AQ568" s="216"/>
      <c r="AR568" s="216"/>
      <c r="AS568" s="216"/>
      <c r="AT568" s="216"/>
      <c r="AU568" s="217"/>
      <c r="AV568" s="215">
        <f>'Tabelle LF'!AT68:BA68</f>
        <v>0</v>
      </c>
      <c r="AW568" s="216"/>
      <c r="AX568" s="216"/>
      <c r="AY568" s="216"/>
      <c r="AZ568" s="216"/>
      <c r="BA568" s="216"/>
      <c r="BB568" s="216"/>
      <c r="BC568" s="217"/>
      <c r="BD568" s="215">
        <f>'Tabelle LF'!BB68:BI68</f>
        <v>0</v>
      </c>
      <c r="BE568" s="216"/>
      <c r="BF568" s="216"/>
      <c r="BG568" s="216"/>
      <c r="BH568" s="216"/>
      <c r="BI568" s="216"/>
      <c r="BJ568" s="216"/>
      <c r="BK568" s="217"/>
      <c r="BL568" s="215">
        <f>'Tabelle LF'!BJ68:BQ68</f>
        <v>0</v>
      </c>
      <c r="BM568" s="216"/>
      <c r="BN568" s="216"/>
      <c r="BO568" s="216"/>
      <c r="BP568" s="216"/>
      <c r="BQ568" s="216"/>
      <c r="BR568" s="216"/>
      <c r="BS568" s="217"/>
      <c r="BT568" s="215">
        <f>'Tabelle LF'!BR68:BZ68</f>
        <v>0</v>
      </c>
      <c r="BU568" s="216"/>
      <c r="BV568" s="216"/>
      <c r="BW568" s="216"/>
      <c r="BX568" s="216"/>
      <c r="BY568" s="216"/>
      <c r="BZ568" s="216"/>
      <c r="CA568" s="216"/>
      <c r="CB568" s="217"/>
      <c r="CC568" s="218">
        <f>'Tabelle LF'!CA68</f>
        <v>0</v>
      </c>
      <c r="CD568" s="219"/>
      <c r="CE568" s="219"/>
      <c r="CF568" s="219"/>
      <c r="CG568" s="219"/>
      <c r="CH568" s="219"/>
      <c r="CI568" s="219"/>
      <c r="CJ568" s="219"/>
      <c r="CK568" s="220"/>
      <c r="CL568" s="218">
        <f>'Tabelle LF'!CJ68</f>
        <v>0</v>
      </c>
      <c r="CM568" s="219"/>
      <c r="CN568" s="219"/>
      <c r="CO568" s="219"/>
      <c r="CP568" s="220"/>
      <c r="CQ568" s="218">
        <f>'Tabelle LF'!CO68</f>
        <v>0</v>
      </c>
      <c r="CR568" s="219"/>
      <c r="CS568" s="219"/>
      <c r="CT568" s="219"/>
      <c r="CU568" s="220"/>
      <c r="CV568" s="218">
        <f>'Tabelle LF'!CT68</f>
        <v>0</v>
      </c>
      <c r="CW568" s="219"/>
      <c r="CX568" s="219"/>
      <c r="CY568" s="219"/>
      <c r="CZ568" s="220"/>
      <c r="DA568" s="236">
        <f>'Tabelle LF'!CY68</f>
        <v>0.83750000000000002</v>
      </c>
      <c r="DB568" s="237"/>
      <c r="DC568" s="237"/>
      <c r="DD568" s="237"/>
      <c r="DE568" s="237"/>
      <c r="DF568" s="237"/>
      <c r="DG568" s="238"/>
      <c r="DH568" s="218" t="e">
        <f>'Tabelle LF'!DF68</f>
        <v>#DIV/0!</v>
      </c>
      <c r="DI568" s="219"/>
      <c r="DJ568" s="219"/>
      <c r="DK568" s="219"/>
      <c r="DL568" s="219"/>
      <c r="DM568" s="219"/>
      <c r="DN568" s="219"/>
      <c r="DO568" s="219"/>
      <c r="DP568" s="220"/>
      <c r="DQ568" s="227" t="e">
        <f>'Tabelle LF'!DO68</f>
        <v>#DIV/0!</v>
      </c>
      <c r="DR568" s="228"/>
      <c r="DS568" s="228"/>
      <c r="DT568" s="228"/>
      <c r="DU568" s="228"/>
      <c r="DV568" s="228"/>
      <c r="DW568" s="229"/>
      <c r="DX568" s="218">
        <f>'Tabelle LF'!DV68</f>
        <v>0</v>
      </c>
      <c r="DY568" s="219"/>
      <c r="DZ568" s="219"/>
      <c r="EA568" s="219"/>
      <c r="EB568" s="220"/>
      <c r="EC568" s="218">
        <f>'Tabelle LF'!EA68</f>
        <v>0</v>
      </c>
      <c r="ED568" s="219"/>
      <c r="EE568" s="219"/>
      <c r="EF568" s="219"/>
      <c r="EG568" s="220"/>
      <c r="EH568" s="218">
        <f>'Tabelle LF'!EF68</f>
        <v>0</v>
      </c>
      <c r="EI568" s="219"/>
      <c r="EJ568" s="219"/>
      <c r="EK568" s="219"/>
      <c r="EL568" s="220"/>
    </row>
    <row r="569" spans="1:142" ht="11.25" customHeight="1" x14ac:dyDescent="0.2">
      <c r="A569" s="73" t="s">
        <v>8</v>
      </c>
      <c r="B569" s="74"/>
      <c r="C569" s="75" t="s">
        <v>9</v>
      </c>
      <c r="D569" s="74"/>
      <c r="E569" s="76" t="s">
        <v>10</v>
      </c>
      <c r="F569" s="74"/>
      <c r="G569" s="77" t="s">
        <v>11</v>
      </c>
      <c r="I569" s="125" t="s">
        <v>47</v>
      </c>
      <c r="L569" s="248"/>
      <c r="M569" s="249"/>
      <c r="N569" s="249"/>
      <c r="O569" s="250"/>
      <c r="P569" s="248"/>
      <c r="Q569" s="249"/>
      <c r="R569" s="249"/>
      <c r="S569" s="250"/>
      <c r="T569" s="254" t="s">
        <v>313</v>
      </c>
      <c r="U569" s="255"/>
      <c r="V569" s="255"/>
      <c r="W569" s="256"/>
      <c r="X569" s="215">
        <f>'Tabelle LF'!V69:AC69</f>
        <v>0</v>
      </c>
      <c r="Y569" s="216"/>
      <c r="Z569" s="216"/>
      <c r="AA569" s="216"/>
      <c r="AB569" s="216"/>
      <c r="AC569" s="216"/>
      <c r="AD569" s="216"/>
      <c r="AE569" s="217"/>
      <c r="AF569" s="215">
        <f>'Tabelle LF'!AD69:AK69</f>
        <v>0</v>
      </c>
      <c r="AG569" s="216"/>
      <c r="AH569" s="216"/>
      <c r="AI569" s="216"/>
      <c r="AJ569" s="216"/>
      <c r="AK569" s="216"/>
      <c r="AL569" s="216"/>
      <c r="AM569" s="217"/>
      <c r="AN569" s="215">
        <f>'Tabelle LF'!AL69:AS69</f>
        <v>0</v>
      </c>
      <c r="AO569" s="216"/>
      <c r="AP569" s="216"/>
      <c r="AQ569" s="216"/>
      <c r="AR569" s="216"/>
      <c r="AS569" s="216"/>
      <c r="AT569" s="216"/>
      <c r="AU569" s="217"/>
      <c r="AV569" s="215">
        <f>'Tabelle LF'!AT69:BA69</f>
        <v>0</v>
      </c>
      <c r="AW569" s="216"/>
      <c r="AX569" s="216"/>
      <c r="AY569" s="216"/>
      <c r="AZ569" s="216"/>
      <c r="BA569" s="216"/>
      <c r="BB569" s="216"/>
      <c r="BC569" s="217"/>
      <c r="BD569" s="215">
        <f>'Tabelle LF'!BB69:BI69</f>
        <v>0</v>
      </c>
      <c r="BE569" s="216"/>
      <c r="BF569" s="216"/>
      <c r="BG569" s="216"/>
      <c r="BH569" s="216"/>
      <c r="BI569" s="216"/>
      <c r="BJ569" s="216"/>
      <c r="BK569" s="217"/>
      <c r="BL569" s="215">
        <f>'Tabelle LF'!BJ69:BQ69</f>
        <v>0</v>
      </c>
      <c r="BM569" s="216"/>
      <c r="BN569" s="216"/>
      <c r="BO569" s="216"/>
      <c r="BP569" s="216"/>
      <c r="BQ569" s="216"/>
      <c r="BR569" s="216"/>
      <c r="BS569" s="217"/>
      <c r="BT569" s="215">
        <f>'Tabelle LF'!BR69:BZ69</f>
        <v>0</v>
      </c>
      <c r="BU569" s="216"/>
      <c r="BV569" s="216"/>
      <c r="BW569" s="216"/>
      <c r="BX569" s="216"/>
      <c r="BY569" s="216"/>
      <c r="BZ569" s="216"/>
      <c r="CA569" s="216"/>
      <c r="CB569" s="217"/>
      <c r="CC569" s="221"/>
      <c r="CD569" s="222"/>
      <c r="CE569" s="222"/>
      <c r="CF569" s="222"/>
      <c r="CG569" s="222"/>
      <c r="CH569" s="222"/>
      <c r="CI569" s="222"/>
      <c r="CJ569" s="222"/>
      <c r="CK569" s="223"/>
      <c r="CL569" s="221"/>
      <c r="CM569" s="222"/>
      <c r="CN569" s="222"/>
      <c r="CO569" s="222"/>
      <c r="CP569" s="223"/>
      <c r="CQ569" s="221"/>
      <c r="CR569" s="222"/>
      <c r="CS569" s="222"/>
      <c r="CT569" s="222"/>
      <c r="CU569" s="223"/>
      <c r="CV569" s="221"/>
      <c r="CW569" s="222"/>
      <c r="CX569" s="222"/>
      <c r="CY569" s="222"/>
      <c r="CZ569" s="223"/>
      <c r="DA569" s="239"/>
      <c r="DB569" s="240"/>
      <c r="DC569" s="240"/>
      <c r="DD569" s="240"/>
      <c r="DE569" s="240"/>
      <c r="DF569" s="240"/>
      <c r="DG569" s="241"/>
      <c r="DH569" s="221"/>
      <c r="DI569" s="222"/>
      <c r="DJ569" s="222"/>
      <c r="DK569" s="222"/>
      <c r="DL569" s="222"/>
      <c r="DM569" s="222"/>
      <c r="DN569" s="222"/>
      <c r="DO569" s="222"/>
      <c r="DP569" s="223"/>
      <c r="DQ569" s="230"/>
      <c r="DR569" s="231"/>
      <c r="DS569" s="231"/>
      <c r="DT569" s="231"/>
      <c r="DU569" s="231"/>
      <c r="DV569" s="231"/>
      <c r="DW569" s="232"/>
      <c r="DX569" s="221"/>
      <c r="DY569" s="222"/>
      <c r="DZ569" s="222"/>
      <c r="EA569" s="222"/>
      <c r="EB569" s="223"/>
      <c r="EC569" s="221"/>
      <c r="ED569" s="222"/>
      <c r="EE569" s="222"/>
      <c r="EF569" s="222"/>
      <c r="EG569" s="223"/>
      <c r="EH569" s="221"/>
      <c r="EI569" s="222"/>
      <c r="EJ569" s="222"/>
      <c r="EK569" s="222"/>
      <c r="EL569" s="223"/>
    </row>
    <row r="570" spans="1:142" ht="11.25" customHeight="1" x14ac:dyDescent="0.2">
      <c r="A570" s="73" t="s">
        <v>8</v>
      </c>
      <c r="B570" s="74"/>
      <c r="C570" s="75" t="s">
        <v>9</v>
      </c>
      <c r="D570" s="74"/>
      <c r="E570" s="76" t="s">
        <v>10</v>
      </c>
      <c r="F570" s="74"/>
      <c r="G570" s="77" t="s">
        <v>11</v>
      </c>
      <c r="I570" s="125" t="s">
        <v>47</v>
      </c>
      <c r="L570" s="251"/>
      <c r="M570" s="252"/>
      <c r="N570" s="252"/>
      <c r="O570" s="253"/>
      <c r="P570" s="251"/>
      <c r="Q570" s="252"/>
      <c r="R570" s="252"/>
      <c r="S570" s="253"/>
      <c r="T570" s="254" t="s">
        <v>314</v>
      </c>
      <c r="U570" s="255"/>
      <c r="V570" s="255"/>
      <c r="W570" s="256"/>
      <c r="X570" s="215">
        <f>'Tabelle LF'!V70:AC70</f>
        <v>0</v>
      </c>
      <c r="Y570" s="216"/>
      <c r="Z570" s="216"/>
      <c r="AA570" s="216"/>
      <c r="AB570" s="216"/>
      <c r="AC570" s="216"/>
      <c r="AD570" s="216"/>
      <c r="AE570" s="217"/>
      <c r="AF570" s="215">
        <f>'Tabelle LF'!AD70:AK70</f>
        <v>0</v>
      </c>
      <c r="AG570" s="216"/>
      <c r="AH570" s="216"/>
      <c r="AI570" s="216"/>
      <c r="AJ570" s="216"/>
      <c r="AK570" s="216"/>
      <c r="AL570" s="216"/>
      <c r="AM570" s="217"/>
      <c r="AN570" s="215">
        <f>'Tabelle LF'!AL70:AS70</f>
        <v>0</v>
      </c>
      <c r="AO570" s="216"/>
      <c r="AP570" s="216"/>
      <c r="AQ570" s="216"/>
      <c r="AR570" s="216"/>
      <c r="AS570" s="216"/>
      <c r="AT570" s="216"/>
      <c r="AU570" s="217"/>
      <c r="AV570" s="215">
        <f>'Tabelle LF'!AT70:BA70</f>
        <v>0</v>
      </c>
      <c r="AW570" s="216"/>
      <c r="AX570" s="216"/>
      <c r="AY570" s="216"/>
      <c r="AZ570" s="216"/>
      <c r="BA570" s="216"/>
      <c r="BB570" s="216"/>
      <c r="BC570" s="217"/>
      <c r="BD570" s="215">
        <f>'Tabelle LF'!BB70:BI70</f>
        <v>0</v>
      </c>
      <c r="BE570" s="216"/>
      <c r="BF570" s="216"/>
      <c r="BG570" s="216"/>
      <c r="BH570" s="216"/>
      <c r="BI570" s="216"/>
      <c r="BJ570" s="216"/>
      <c r="BK570" s="217"/>
      <c r="BL570" s="215">
        <f>'Tabelle LF'!BJ70:BQ70</f>
        <v>0</v>
      </c>
      <c r="BM570" s="216"/>
      <c r="BN570" s="216"/>
      <c r="BO570" s="216"/>
      <c r="BP570" s="216"/>
      <c r="BQ570" s="216"/>
      <c r="BR570" s="216"/>
      <c r="BS570" s="217"/>
      <c r="BT570" s="215">
        <f>'Tabelle LF'!BR70:BZ70</f>
        <v>0</v>
      </c>
      <c r="BU570" s="216"/>
      <c r="BV570" s="216"/>
      <c r="BW570" s="216"/>
      <c r="BX570" s="216"/>
      <c r="BY570" s="216"/>
      <c r="BZ570" s="216"/>
      <c r="CA570" s="216"/>
      <c r="CB570" s="217"/>
      <c r="CC570" s="224"/>
      <c r="CD570" s="225"/>
      <c r="CE570" s="225"/>
      <c r="CF570" s="225"/>
      <c r="CG570" s="225"/>
      <c r="CH570" s="225"/>
      <c r="CI570" s="225"/>
      <c r="CJ570" s="225"/>
      <c r="CK570" s="226"/>
      <c r="CL570" s="224"/>
      <c r="CM570" s="225"/>
      <c r="CN570" s="225"/>
      <c r="CO570" s="225"/>
      <c r="CP570" s="226"/>
      <c r="CQ570" s="224"/>
      <c r="CR570" s="225"/>
      <c r="CS570" s="225"/>
      <c r="CT570" s="225"/>
      <c r="CU570" s="226"/>
      <c r="CV570" s="224"/>
      <c r="CW570" s="225"/>
      <c r="CX570" s="225"/>
      <c r="CY570" s="225"/>
      <c r="CZ570" s="226"/>
      <c r="DA570" s="242"/>
      <c r="DB570" s="243"/>
      <c r="DC570" s="243"/>
      <c r="DD570" s="243"/>
      <c r="DE570" s="243"/>
      <c r="DF570" s="243"/>
      <c r="DG570" s="244"/>
      <c r="DH570" s="224"/>
      <c r="DI570" s="225"/>
      <c r="DJ570" s="225"/>
      <c r="DK570" s="225"/>
      <c r="DL570" s="225"/>
      <c r="DM570" s="225"/>
      <c r="DN570" s="225"/>
      <c r="DO570" s="225"/>
      <c r="DP570" s="226"/>
      <c r="DQ570" s="233"/>
      <c r="DR570" s="234"/>
      <c r="DS570" s="234"/>
      <c r="DT570" s="234"/>
      <c r="DU570" s="234"/>
      <c r="DV570" s="234"/>
      <c r="DW570" s="235"/>
      <c r="DX570" s="224"/>
      <c r="DY570" s="225"/>
      <c r="DZ570" s="225"/>
      <c r="EA570" s="225"/>
      <c r="EB570" s="226"/>
      <c r="EC570" s="224"/>
      <c r="ED570" s="225"/>
      <c r="EE570" s="225"/>
      <c r="EF570" s="225"/>
      <c r="EG570" s="226"/>
      <c r="EH570" s="224"/>
      <c r="EI570" s="225"/>
      <c r="EJ570" s="225"/>
      <c r="EK570" s="225"/>
      <c r="EL570" s="226"/>
    </row>
    <row r="571" spans="1:142" ht="11.25" customHeight="1" x14ac:dyDescent="0.2">
      <c r="A571" s="73" t="s">
        <v>8</v>
      </c>
      <c r="B571" s="74"/>
      <c r="C571" s="75" t="s">
        <v>9</v>
      </c>
      <c r="D571" s="74"/>
      <c r="E571" s="76" t="s">
        <v>10</v>
      </c>
      <c r="F571" s="74"/>
      <c r="G571" s="77" t="s">
        <v>11</v>
      </c>
      <c r="I571" s="125" t="s">
        <v>47</v>
      </c>
      <c r="L571" s="245">
        <v>22</v>
      </c>
      <c r="M571" s="246"/>
      <c r="N571" s="246"/>
      <c r="O571" s="247"/>
      <c r="P571" s="245">
        <f>'Tabelle LF'!N71</f>
        <v>0</v>
      </c>
      <c r="Q571" s="246"/>
      <c r="R571" s="246"/>
      <c r="S571" s="247"/>
      <c r="T571" s="254" t="s">
        <v>312</v>
      </c>
      <c r="U571" s="255"/>
      <c r="V571" s="255"/>
      <c r="W571" s="256"/>
      <c r="X571" s="215">
        <f>'Tabelle LF'!V71:AC71</f>
        <v>0</v>
      </c>
      <c r="Y571" s="216"/>
      <c r="Z571" s="216"/>
      <c r="AA571" s="216"/>
      <c r="AB571" s="216"/>
      <c r="AC571" s="216"/>
      <c r="AD571" s="216"/>
      <c r="AE571" s="217"/>
      <c r="AF571" s="215">
        <f>'Tabelle LF'!AD71:AK71</f>
        <v>0</v>
      </c>
      <c r="AG571" s="216"/>
      <c r="AH571" s="216"/>
      <c r="AI571" s="216"/>
      <c r="AJ571" s="216"/>
      <c r="AK571" s="216"/>
      <c r="AL571" s="216"/>
      <c r="AM571" s="217"/>
      <c r="AN571" s="215">
        <f>'Tabelle LF'!AL71:AS71</f>
        <v>0</v>
      </c>
      <c r="AO571" s="216"/>
      <c r="AP571" s="216"/>
      <c r="AQ571" s="216"/>
      <c r="AR571" s="216"/>
      <c r="AS571" s="216"/>
      <c r="AT571" s="216"/>
      <c r="AU571" s="217"/>
      <c r="AV571" s="215">
        <f>'Tabelle LF'!AT71:BA71</f>
        <v>0</v>
      </c>
      <c r="AW571" s="216"/>
      <c r="AX571" s="216"/>
      <c r="AY571" s="216"/>
      <c r="AZ571" s="216"/>
      <c r="BA571" s="216"/>
      <c r="BB571" s="216"/>
      <c r="BC571" s="217"/>
      <c r="BD571" s="215">
        <f>'Tabelle LF'!BB71:BI71</f>
        <v>0</v>
      </c>
      <c r="BE571" s="216"/>
      <c r="BF571" s="216"/>
      <c r="BG571" s="216"/>
      <c r="BH571" s="216"/>
      <c r="BI571" s="216"/>
      <c r="BJ571" s="216"/>
      <c r="BK571" s="217"/>
      <c r="BL571" s="215">
        <f>'Tabelle LF'!BJ71:BQ71</f>
        <v>0</v>
      </c>
      <c r="BM571" s="216"/>
      <c r="BN571" s="216"/>
      <c r="BO571" s="216"/>
      <c r="BP571" s="216"/>
      <c r="BQ571" s="216"/>
      <c r="BR571" s="216"/>
      <c r="BS571" s="217"/>
      <c r="BT571" s="215">
        <f>'Tabelle LF'!BR71:BZ71</f>
        <v>0</v>
      </c>
      <c r="BU571" s="216"/>
      <c r="BV571" s="216"/>
      <c r="BW571" s="216"/>
      <c r="BX571" s="216"/>
      <c r="BY571" s="216"/>
      <c r="BZ571" s="216"/>
      <c r="CA571" s="216"/>
      <c r="CB571" s="217"/>
      <c r="CC571" s="218">
        <f>'Tabelle LF'!CA71</f>
        <v>0</v>
      </c>
      <c r="CD571" s="219"/>
      <c r="CE571" s="219"/>
      <c r="CF571" s="219"/>
      <c r="CG571" s="219"/>
      <c r="CH571" s="219"/>
      <c r="CI571" s="219"/>
      <c r="CJ571" s="219"/>
      <c r="CK571" s="220"/>
      <c r="CL571" s="218">
        <f>'Tabelle LF'!CJ71</f>
        <v>0</v>
      </c>
      <c r="CM571" s="219"/>
      <c r="CN571" s="219"/>
      <c r="CO571" s="219"/>
      <c r="CP571" s="220"/>
      <c r="CQ571" s="218">
        <f>'Tabelle LF'!CO71</f>
        <v>0</v>
      </c>
      <c r="CR571" s="219"/>
      <c r="CS571" s="219"/>
      <c r="CT571" s="219"/>
      <c r="CU571" s="220"/>
      <c r="CV571" s="218">
        <f>'Tabelle LF'!CT71</f>
        <v>0</v>
      </c>
      <c r="CW571" s="219"/>
      <c r="CX571" s="219"/>
      <c r="CY571" s="219"/>
      <c r="CZ571" s="220"/>
      <c r="DA571" s="236">
        <f>'Tabelle LF'!CY71</f>
        <v>0.83750000000000002</v>
      </c>
      <c r="DB571" s="237"/>
      <c r="DC571" s="237"/>
      <c r="DD571" s="237"/>
      <c r="DE571" s="237"/>
      <c r="DF571" s="237"/>
      <c r="DG571" s="238"/>
      <c r="DH571" s="218" t="e">
        <f>'Tabelle LF'!DF71</f>
        <v>#DIV/0!</v>
      </c>
      <c r="DI571" s="219"/>
      <c r="DJ571" s="219"/>
      <c r="DK571" s="219"/>
      <c r="DL571" s="219"/>
      <c r="DM571" s="219"/>
      <c r="DN571" s="219"/>
      <c r="DO571" s="219"/>
      <c r="DP571" s="220"/>
      <c r="DQ571" s="227" t="e">
        <f>'Tabelle LF'!DO71</f>
        <v>#DIV/0!</v>
      </c>
      <c r="DR571" s="228"/>
      <c r="DS571" s="228"/>
      <c r="DT571" s="228"/>
      <c r="DU571" s="228"/>
      <c r="DV571" s="228"/>
      <c r="DW571" s="229"/>
      <c r="DX571" s="218">
        <f>'Tabelle LF'!DV71</f>
        <v>0</v>
      </c>
      <c r="DY571" s="219"/>
      <c r="DZ571" s="219"/>
      <c r="EA571" s="219"/>
      <c r="EB571" s="220"/>
      <c r="EC571" s="218">
        <f>'Tabelle LF'!EA71</f>
        <v>0</v>
      </c>
      <c r="ED571" s="219"/>
      <c r="EE571" s="219"/>
      <c r="EF571" s="219"/>
      <c r="EG571" s="220"/>
      <c r="EH571" s="218">
        <f>'Tabelle LF'!EF71</f>
        <v>0</v>
      </c>
      <c r="EI571" s="219"/>
      <c r="EJ571" s="219"/>
      <c r="EK571" s="219"/>
      <c r="EL571" s="220"/>
    </row>
    <row r="572" spans="1:142" ht="11.25" customHeight="1" x14ac:dyDescent="0.2">
      <c r="A572" s="73" t="s">
        <v>8</v>
      </c>
      <c r="B572" s="74"/>
      <c r="C572" s="75" t="s">
        <v>9</v>
      </c>
      <c r="D572" s="74"/>
      <c r="E572" s="76" t="s">
        <v>10</v>
      </c>
      <c r="F572" s="74"/>
      <c r="G572" s="77" t="s">
        <v>11</v>
      </c>
      <c r="I572" s="125" t="s">
        <v>47</v>
      </c>
      <c r="L572" s="248"/>
      <c r="M572" s="249"/>
      <c r="N572" s="249"/>
      <c r="O572" s="250"/>
      <c r="P572" s="248"/>
      <c r="Q572" s="249"/>
      <c r="R572" s="249"/>
      <c r="S572" s="250"/>
      <c r="T572" s="254" t="s">
        <v>313</v>
      </c>
      <c r="U572" s="255"/>
      <c r="V572" s="255"/>
      <c r="W572" s="256"/>
      <c r="X572" s="215">
        <f>'Tabelle LF'!V72:AC72</f>
        <v>0</v>
      </c>
      <c r="Y572" s="216"/>
      <c r="Z572" s="216"/>
      <c r="AA572" s="216"/>
      <c r="AB572" s="216"/>
      <c r="AC572" s="216"/>
      <c r="AD572" s="216"/>
      <c r="AE572" s="217"/>
      <c r="AF572" s="215">
        <f>'Tabelle LF'!AD72:AK72</f>
        <v>0</v>
      </c>
      <c r="AG572" s="216"/>
      <c r="AH572" s="216"/>
      <c r="AI572" s="216"/>
      <c r="AJ572" s="216"/>
      <c r="AK572" s="216"/>
      <c r="AL572" s="216"/>
      <c r="AM572" s="217"/>
      <c r="AN572" s="215">
        <f>'Tabelle LF'!AL72:AS72</f>
        <v>0</v>
      </c>
      <c r="AO572" s="216"/>
      <c r="AP572" s="216"/>
      <c r="AQ572" s="216"/>
      <c r="AR572" s="216"/>
      <c r="AS572" s="216"/>
      <c r="AT572" s="216"/>
      <c r="AU572" s="217"/>
      <c r="AV572" s="215">
        <f>'Tabelle LF'!AT72:BA72</f>
        <v>0</v>
      </c>
      <c r="AW572" s="216"/>
      <c r="AX572" s="216"/>
      <c r="AY572" s="216"/>
      <c r="AZ572" s="216"/>
      <c r="BA572" s="216"/>
      <c r="BB572" s="216"/>
      <c r="BC572" s="217"/>
      <c r="BD572" s="215">
        <f>'Tabelle LF'!BB72:BI72</f>
        <v>0</v>
      </c>
      <c r="BE572" s="216"/>
      <c r="BF572" s="216"/>
      <c r="BG572" s="216"/>
      <c r="BH572" s="216"/>
      <c r="BI572" s="216"/>
      <c r="BJ572" s="216"/>
      <c r="BK572" s="217"/>
      <c r="BL572" s="215">
        <f>'Tabelle LF'!BJ72:BQ72</f>
        <v>0</v>
      </c>
      <c r="BM572" s="216"/>
      <c r="BN572" s="216"/>
      <c r="BO572" s="216"/>
      <c r="BP572" s="216"/>
      <c r="BQ572" s="216"/>
      <c r="BR572" s="216"/>
      <c r="BS572" s="217"/>
      <c r="BT572" s="215">
        <f>'Tabelle LF'!BR72:BZ72</f>
        <v>0</v>
      </c>
      <c r="BU572" s="216"/>
      <c r="BV572" s="216"/>
      <c r="BW572" s="216"/>
      <c r="BX572" s="216"/>
      <c r="BY572" s="216"/>
      <c r="BZ572" s="216"/>
      <c r="CA572" s="216"/>
      <c r="CB572" s="217"/>
      <c r="CC572" s="221"/>
      <c r="CD572" s="222"/>
      <c r="CE572" s="222"/>
      <c r="CF572" s="222"/>
      <c r="CG572" s="222"/>
      <c r="CH572" s="222"/>
      <c r="CI572" s="222"/>
      <c r="CJ572" s="222"/>
      <c r="CK572" s="223"/>
      <c r="CL572" s="221"/>
      <c r="CM572" s="222"/>
      <c r="CN572" s="222"/>
      <c r="CO572" s="222"/>
      <c r="CP572" s="223"/>
      <c r="CQ572" s="221"/>
      <c r="CR572" s="222"/>
      <c r="CS572" s="222"/>
      <c r="CT572" s="222"/>
      <c r="CU572" s="223"/>
      <c r="CV572" s="221"/>
      <c r="CW572" s="222"/>
      <c r="CX572" s="222"/>
      <c r="CY572" s="222"/>
      <c r="CZ572" s="223"/>
      <c r="DA572" s="239"/>
      <c r="DB572" s="240"/>
      <c r="DC572" s="240"/>
      <c r="DD572" s="240"/>
      <c r="DE572" s="240"/>
      <c r="DF572" s="240"/>
      <c r="DG572" s="241"/>
      <c r="DH572" s="221"/>
      <c r="DI572" s="222"/>
      <c r="DJ572" s="222"/>
      <c r="DK572" s="222"/>
      <c r="DL572" s="222"/>
      <c r="DM572" s="222"/>
      <c r="DN572" s="222"/>
      <c r="DO572" s="222"/>
      <c r="DP572" s="223"/>
      <c r="DQ572" s="230"/>
      <c r="DR572" s="231"/>
      <c r="DS572" s="231"/>
      <c r="DT572" s="231"/>
      <c r="DU572" s="231"/>
      <c r="DV572" s="231"/>
      <c r="DW572" s="232"/>
      <c r="DX572" s="221"/>
      <c r="DY572" s="222"/>
      <c r="DZ572" s="222"/>
      <c r="EA572" s="222"/>
      <c r="EB572" s="223"/>
      <c r="EC572" s="221"/>
      <c r="ED572" s="222"/>
      <c r="EE572" s="222"/>
      <c r="EF572" s="222"/>
      <c r="EG572" s="223"/>
      <c r="EH572" s="221"/>
      <c r="EI572" s="222"/>
      <c r="EJ572" s="222"/>
      <c r="EK572" s="222"/>
      <c r="EL572" s="223"/>
    </row>
    <row r="573" spans="1:142" ht="11.25" customHeight="1" x14ac:dyDescent="0.2">
      <c r="A573" s="73" t="s">
        <v>8</v>
      </c>
      <c r="B573" s="74"/>
      <c r="C573" s="75" t="s">
        <v>9</v>
      </c>
      <c r="D573" s="74"/>
      <c r="E573" s="76" t="s">
        <v>10</v>
      </c>
      <c r="F573" s="74"/>
      <c r="G573" s="77" t="s">
        <v>11</v>
      </c>
      <c r="I573" s="125" t="s">
        <v>47</v>
      </c>
      <c r="L573" s="251"/>
      <c r="M573" s="252"/>
      <c r="N573" s="252"/>
      <c r="O573" s="253"/>
      <c r="P573" s="251"/>
      <c r="Q573" s="252"/>
      <c r="R573" s="252"/>
      <c r="S573" s="253"/>
      <c r="T573" s="254" t="s">
        <v>314</v>
      </c>
      <c r="U573" s="255"/>
      <c r="V573" s="255"/>
      <c r="W573" s="256"/>
      <c r="X573" s="215">
        <f>'Tabelle LF'!V73:AC73</f>
        <v>0</v>
      </c>
      <c r="Y573" s="216"/>
      <c r="Z573" s="216"/>
      <c r="AA573" s="216"/>
      <c r="AB573" s="216"/>
      <c r="AC573" s="216"/>
      <c r="AD573" s="216"/>
      <c r="AE573" s="217"/>
      <c r="AF573" s="215">
        <f>'Tabelle LF'!AD73:AK73</f>
        <v>0</v>
      </c>
      <c r="AG573" s="216"/>
      <c r="AH573" s="216"/>
      <c r="AI573" s="216"/>
      <c r="AJ573" s="216"/>
      <c r="AK573" s="216"/>
      <c r="AL573" s="216"/>
      <c r="AM573" s="217"/>
      <c r="AN573" s="215">
        <f>'Tabelle LF'!AL73:AS73</f>
        <v>0</v>
      </c>
      <c r="AO573" s="216"/>
      <c r="AP573" s="216"/>
      <c r="AQ573" s="216"/>
      <c r="AR573" s="216"/>
      <c r="AS573" s="216"/>
      <c r="AT573" s="216"/>
      <c r="AU573" s="217"/>
      <c r="AV573" s="215">
        <f>'Tabelle LF'!AT73:BA73</f>
        <v>0</v>
      </c>
      <c r="AW573" s="216"/>
      <c r="AX573" s="216"/>
      <c r="AY573" s="216"/>
      <c r="AZ573" s="216"/>
      <c r="BA573" s="216"/>
      <c r="BB573" s="216"/>
      <c r="BC573" s="217"/>
      <c r="BD573" s="215">
        <f>'Tabelle LF'!BB73:BI73</f>
        <v>0</v>
      </c>
      <c r="BE573" s="216"/>
      <c r="BF573" s="216"/>
      <c r="BG573" s="216"/>
      <c r="BH573" s="216"/>
      <c r="BI573" s="216"/>
      <c r="BJ573" s="216"/>
      <c r="BK573" s="217"/>
      <c r="BL573" s="215">
        <f>'Tabelle LF'!BJ73:BQ73</f>
        <v>0</v>
      </c>
      <c r="BM573" s="216"/>
      <c r="BN573" s="216"/>
      <c r="BO573" s="216"/>
      <c r="BP573" s="216"/>
      <c r="BQ573" s="216"/>
      <c r="BR573" s="216"/>
      <c r="BS573" s="217"/>
      <c r="BT573" s="215">
        <f>'Tabelle LF'!BR73:BZ73</f>
        <v>0</v>
      </c>
      <c r="BU573" s="216"/>
      <c r="BV573" s="216"/>
      <c r="BW573" s="216"/>
      <c r="BX573" s="216"/>
      <c r="BY573" s="216"/>
      <c r="BZ573" s="216"/>
      <c r="CA573" s="216"/>
      <c r="CB573" s="217"/>
      <c r="CC573" s="224"/>
      <c r="CD573" s="225"/>
      <c r="CE573" s="225"/>
      <c r="CF573" s="225"/>
      <c r="CG573" s="225"/>
      <c r="CH573" s="225"/>
      <c r="CI573" s="225"/>
      <c r="CJ573" s="225"/>
      <c r="CK573" s="226"/>
      <c r="CL573" s="224"/>
      <c r="CM573" s="225"/>
      <c r="CN573" s="225"/>
      <c r="CO573" s="225"/>
      <c r="CP573" s="226"/>
      <c r="CQ573" s="224"/>
      <c r="CR573" s="225"/>
      <c r="CS573" s="225"/>
      <c r="CT573" s="225"/>
      <c r="CU573" s="226"/>
      <c r="CV573" s="224"/>
      <c r="CW573" s="225"/>
      <c r="CX573" s="225"/>
      <c r="CY573" s="225"/>
      <c r="CZ573" s="226"/>
      <c r="DA573" s="242"/>
      <c r="DB573" s="243"/>
      <c r="DC573" s="243"/>
      <c r="DD573" s="243"/>
      <c r="DE573" s="243"/>
      <c r="DF573" s="243"/>
      <c r="DG573" s="244"/>
      <c r="DH573" s="224"/>
      <c r="DI573" s="225"/>
      <c r="DJ573" s="225"/>
      <c r="DK573" s="225"/>
      <c r="DL573" s="225"/>
      <c r="DM573" s="225"/>
      <c r="DN573" s="225"/>
      <c r="DO573" s="225"/>
      <c r="DP573" s="226"/>
      <c r="DQ573" s="233"/>
      <c r="DR573" s="234"/>
      <c r="DS573" s="234"/>
      <c r="DT573" s="234"/>
      <c r="DU573" s="234"/>
      <c r="DV573" s="234"/>
      <c r="DW573" s="235"/>
      <c r="DX573" s="224"/>
      <c r="DY573" s="225"/>
      <c r="DZ573" s="225"/>
      <c r="EA573" s="225"/>
      <c r="EB573" s="226"/>
      <c r="EC573" s="224"/>
      <c r="ED573" s="225"/>
      <c r="EE573" s="225"/>
      <c r="EF573" s="225"/>
      <c r="EG573" s="226"/>
      <c r="EH573" s="224"/>
      <c r="EI573" s="225"/>
      <c r="EJ573" s="225"/>
      <c r="EK573" s="225"/>
      <c r="EL573" s="226"/>
    </row>
    <row r="574" spans="1:142" ht="11.25" customHeight="1" x14ac:dyDescent="0.2">
      <c r="A574" s="73" t="s">
        <v>8</v>
      </c>
      <c r="B574" s="74"/>
      <c r="C574" s="75" t="s">
        <v>9</v>
      </c>
      <c r="D574" s="74"/>
      <c r="E574" s="76" t="s">
        <v>10</v>
      </c>
      <c r="F574" s="74"/>
      <c r="G574" s="77" t="s">
        <v>11</v>
      </c>
      <c r="I574" s="125" t="s">
        <v>47</v>
      </c>
      <c r="L574" s="245">
        <v>23</v>
      </c>
      <c r="M574" s="246"/>
      <c r="N574" s="246"/>
      <c r="O574" s="247"/>
      <c r="P574" s="245">
        <f>'Tabelle LF'!N74</f>
        <v>0</v>
      </c>
      <c r="Q574" s="246"/>
      <c r="R574" s="246"/>
      <c r="S574" s="247"/>
      <c r="T574" s="254" t="s">
        <v>312</v>
      </c>
      <c r="U574" s="255"/>
      <c r="V574" s="255"/>
      <c r="W574" s="256"/>
      <c r="X574" s="215">
        <f>'Tabelle LF'!V74:AC74</f>
        <v>0</v>
      </c>
      <c r="Y574" s="216"/>
      <c r="Z574" s="216"/>
      <c r="AA574" s="216"/>
      <c r="AB574" s="216"/>
      <c r="AC574" s="216"/>
      <c r="AD574" s="216"/>
      <c r="AE574" s="217"/>
      <c r="AF574" s="215">
        <f>'Tabelle LF'!AD74:AK74</f>
        <v>0</v>
      </c>
      <c r="AG574" s="216"/>
      <c r="AH574" s="216"/>
      <c r="AI574" s="216"/>
      <c r="AJ574" s="216"/>
      <c r="AK574" s="216"/>
      <c r="AL574" s="216"/>
      <c r="AM574" s="217"/>
      <c r="AN574" s="215">
        <f>'Tabelle LF'!AL74:AS74</f>
        <v>0</v>
      </c>
      <c r="AO574" s="216"/>
      <c r="AP574" s="216"/>
      <c r="AQ574" s="216"/>
      <c r="AR574" s="216"/>
      <c r="AS574" s="216"/>
      <c r="AT574" s="216"/>
      <c r="AU574" s="217"/>
      <c r="AV574" s="215">
        <f>'Tabelle LF'!AT74:BA74</f>
        <v>0</v>
      </c>
      <c r="AW574" s="216"/>
      <c r="AX574" s="216"/>
      <c r="AY574" s="216"/>
      <c r="AZ574" s="216"/>
      <c r="BA574" s="216"/>
      <c r="BB574" s="216"/>
      <c r="BC574" s="217"/>
      <c r="BD574" s="215">
        <f>'Tabelle LF'!BB74:BI74</f>
        <v>0</v>
      </c>
      <c r="BE574" s="216"/>
      <c r="BF574" s="216"/>
      <c r="BG574" s="216"/>
      <c r="BH574" s="216"/>
      <c r="BI574" s="216"/>
      <c r="BJ574" s="216"/>
      <c r="BK574" s="217"/>
      <c r="BL574" s="215">
        <f>'Tabelle LF'!BJ74:BQ74</f>
        <v>0</v>
      </c>
      <c r="BM574" s="216"/>
      <c r="BN574" s="216"/>
      <c r="BO574" s="216"/>
      <c r="BP574" s="216"/>
      <c r="BQ574" s="216"/>
      <c r="BR574" s="216"/>
      <c r="BS574" s="217"/>
      <c r="BT574" s="215">
        <f>'Tabelle LF'!BR74:BZ74</f>
        <v>0</v>
      </c>
      <c r="BU574" s="216"/>
      <c r="BV574" s="216"/>
      <c r="BW574" s="216"/>
      <c r="BX574" s="216"/>
      <c r="BY574" s="216"/>
      <c r="BZ574" s="216"/>
      <c r="CA574" s="216"/>
      <c r="CB574" s="217"/>
      <c r="CC574" s="218">
        <f>'Tabelle LF'!CA74</f>
        <v>0</v>
      </c>
      <c r="CD574" s="219"/>
      <c r="CE574" s="219"/>
      <c r="CF574" s="219"/>
      <c r="CG574" s="219"/>
      <c r="CH574" s="219"/>
      <c r="CI574" s="219"/>
      <c r="CJ574" s="219"/>
      <c r="CK574" s="220"/>
      <c r="CL574" s="218">
        <f>'Tabelle LF'!CJ74</f>
        <v>0</v>
      </c>
      <c r="CM574" s="219"/>
      <c r="CN574" s="219"/>
      <c r="CO574" s="219"/>
      <c r="CP574" s="220"/>
      <c r="CQ574" s="218">
        <f>'Tabelle LF'!CO74</f>
        <v>0</v>
      </c>
      <c r="CR574" s="219"/>
      <c r="CS574" s="219"/>
      <c r="CT574" s="219"/>
      <c r="CU574" s="220"/>
      <c r="CV574" s="218">
        <f>'Tabelle LF'!CT74</f>
        <v>0</v>
      </c>
      <c r="CW574" s="219"/>
      <c r="CX574" s="219"/>
      <c r="CY574" s="219"/>
      <c r="CZ574" s="220"/>
      <c r="DA574" s="236">
        <f>'Tabelle LF'!CY74</f>
        <v>0.83750000000000002</v>
      </c>
      <c r="DB574" s="237"/>
      <c r="DC574" s="237"/>
      <c r="DD574" s="237"/>
      <c r="DE574" s="237"/>
      <c r="DF574" s="237"/>
      <c r="DG574" s="238"/>
      <c r="DH574" s="218" t="e">
        <f>'Tabelle LF'!DF74</f>
        <v>#DIV/0!</v>
      </c>
      <c r="DI574" s="219"/>
      <c r="DJ574" s="219"/>
      <c r="DK574" s="219"/>
      <c r="DL574" s="219"/>
      <c r="DM574" s="219"/>
      <c r="DN574" s="219"/>
      <c r="DO574" s="219"/>
      <c r="DP574" s="220"/>
      <c r="DQ574" s="227" t="e">
        <f>'Tabelle LF'!DO74</f>
        <v>#DIV/0!</v>
      </c>
      <c r="DR574" s="228"/>
      <c r="DS574" s="228"/>
      <c r="DT574" s="228"/>
      <c r="DU574" s="228"/>
      <c r="DV574" s="228"/>
      <c r="DW574" s="229"/>
      <c r="DX574" s="218">
        <f>'Tabelle LF'!DV74</f>
        <v>0</v>
      </c>
      <c r="DY574" s="219"/>
      <c r="DZ574" s="219"/>
      <c r="EA574" s="219"/>
      <c r="EB574" s="220"/>
      <c r="EC574" s="218">
        <f>'Tabelle LF'!EA74</f>
        <v>0</v>
      </c>
      <c r="ED574" s="219"/>
      <c r="EE574" s="219"/>
      <c r="EF574" s="219"/>
      <c r="EG574" s="220"/>
      <c r="EH574" s="218">
        <f>'Tabelle LF'!EF74</f>
        <v>0</v>
      </c>
      <c r="EI574" s="219"/>
      <c r="EJ574" s="219"/>
      <c r="EK574" s="219"/>
      <c r="EL574" s="220"/>
    </row>
    <row r="575" spans="1:142" ht="11.25" customHeight="1" x14ac:dyDescent="0.2">
      <c r="A575" s="73" t="s">
        <v>8</v>
      </c>
      <c r="B575" s="74"/>
      <c r="C575" s="75" t="s">
        <v>9</v>
      </c>
      <c r="D575" s="74"/>
      <c r="E575" s="76" t="s">
        <v>10</v>
      </c>
      <c r="F575" s="74"/>
      <c r="G575" s="77" t="s">
        <v>11</v>
      </c>
      <c r="I575" s="125" t="s">
        <v>47</v>
      </c>
      <c r="L575" s="248"/>
      <c r="M575" s="249"/>
      <c r="N575" s="249"/>
      <c r="O575" s="250"/>
      <c r="P575" s="248"/>
      <c r="Q575" s="249"/>
      <c r="R575" s="249"/>
      <c r="S575" s="250"/>
      <c r="T575" s="254" t="s">
        <v>313</v>
      </c>
      <c r="U575" s="255"/>
      <c r="V575" s="255"/>
      <c r="W575" s="256"/>
      <c r="X575" s="215">
        <f>'Tabelle LF'!V75:AC75</f>
        <v>0</v>
      </c>
      <c r="Y575" s="216"/>
      <c r="Z575" s="216"/>
      <c r="AA575" s="216"/>
      <c r="AB575" s="216"/>
      <c r="AC575" s="216"/>
      <c r="AD575" s="216"/>
      <c r="AE575" s="217"/>
      <c r="AF575" s="215">
        <f>'Tabelle LF'!AD75:AK75</f>
        <v>0</v>
      </c>
      <c r="AG575" s="216"/>
      <c r="AH575" s="216"/>
      <c r="AI575" s="216"/>
      <c r="AJ575" s="216"/>
      <c r="AK575" s="216"/>
      <c r="AL575" s="216"/>
      <c r="AM575" s="217"/>
      <c r="AN575" s="215">
        <f>'Tabelle LF'!AL75:AS75</f>
        <v>0</v>
      </c>
      <c r="AO575" s="216"/>
      <c r="AP575" s="216"/>
      <c r="AQ575" s="216"/>
      <c r="AR575" s="216"/>
      <c r="AS575" s="216"/>
      <c r="AT575" s="216"/>
      <c r="AU575" s="217"/>
      <c r="AV575" s="215">
        <f>'Tabelle LF'!AT75:BA75</f>
        <v>0</v>
      </c>
      <c r="AW575" s="216"/>
      <c r="AX575" s="216"/>
      <c r="AY575" s="216"/>
      <c r="AZ575" s="216"/>
      <c r="BA575" s="216"/>
      <c r="BB575" s="216"/>
      <c r="BC575" s="217"/>
      <c r="BD575" s="215">
        <f>'Tabelle LF'!BB75:BI75</f>
        <v>0</v>
      </c>
      <c r="BE575" s="216"/>
      <c r="BF575" s="216"/>
      <c r="BG575" s="216"/>
      <c r="BH575" s="216"/>
      <c r="BI575" s="216"/>
      <c r="BJ575" s="216"/>
      <c r="BK575" s="217"/>
      <c r="BL575" s="215">
        <f>'Tabelle LF'!BJ75:BQ75</f>
        <v>0</v>
      </c>
      <c r="BM575" s="216"/>
      <c r="BN575" s="216"/>
      <c r="BO575" s="216"/>
      <c r="BP575" s="216"/>
      <c r="BQ575" s="216"/>
      <c r="BR575" s="216"/>
      <c r="BS575" s="217"/>
      <c r="BT575" s="215">
        <f>'Tabelle LF'!BR75:BZ75</f>
        <v>0</v>
      </c>
      <c r="BU575" s="216"/>
      <c r="BV575" s="216"/>
      <c r="BW575" s="216"/>
      <c r="BX575" s="216"/>
      <c r="BY575" s="216"/>
      <c r="BZ575" s="216"/>
      <c r="CA575" s="216"/>
      <c r="CB575" s="217"/>
      <c r="CC575" s="221"/>
      <c r="CD575" s="222"/>
      <c r="CE575" s="222"/>
      <c r="CF575" s="222"/>
      <c r="CG575" s="222"/>
      <c r="CH575" s="222"/>
      <c r="CI575" s="222"/>
      <c r="CJ575" s="222"/>
      <c r="CK575" s="223"/>
      <c r="CL575" s="221"/>
      <c r="CM575" s="222"/>
      <c r="CN575" s="222"/>
      <c r="CO575" s="222"/>
      <c r="CP575" s="223"/>
      <c r="CQ575" s="221"/>
      <c r="CR575" s="222"/>
      <c r="CS575" s="222"/>
      <c r="CT575" s="222"/>
      <c r="CU575" s="223"/>
      <c r="CV575" s="221"/>
      <c r="CW575" s="222"/>
      <c r="CX575" s="222"/>
      <c r="CY575" s="222"/>
      <c r="CZ575" s="223"/>
      <c r="DA575" s="239"/>
      <c r="DB575" s="240"/>
      <c r="DC575" s="240"/>
      <c r="DD575" s="240"/>
      <c r="DE575" s="240"/>
      <c r="DF575" s="240"/>
      <c r="DG575" s="241"/>
      <c r="DH575" s="221"/>
      <c r="DI575" s="222"/>
      <c r="DJ575" s="222"/>
      <c r="DK575" s="222"/>
      <c r="DL575" s="222"/>
      <c r="DM575" s="222"/>
      <c r="DN575" s="222"/>
      <c r="DO575" s="222"/>
      <c r="DP575" s="223"/>
      <c r="DQ575" s="230"/>
      <c r="DR575" s="231"/>
      <c r="DS575" s="231"/>
      <c r="DT575" s="231"/>
      <c r="DU575" s="231"/>
      <c r="DV575" s="231"/>
      <c r="DW575" s="232"/>
      <c r="DX575" s="221"/>
      <c r="DY575" s="222"/>
      <c r="DZ575" s="222"/>
      <c r="EA575" s="222"/>
      <c r="EB575" s="223"/>
      <c r="EC575" s="221"/>
      <c r="ED575" s="222"/>
      <c r="EE575" s="222"/>
      <c r="EF575" s="222"/>
      <c r="EG575" s="223"/>
      <c r="EH575" s="221"/>
      <c r="EI575" s="222"/>
      <c r="EJ575" s="222"/>
      <c r="EK575" s="222"/>
      <c r="EL575" s="223"/>
    </row>
    <row r="576" spans="1:142" ht="11.25" customHeight="1" x14ac:dyDescent="0.2">
      <c r="A576" s="73" t="s">
        <v>8</v>
      </c>
      <c r="B576" s="74"/>
      <c r="C576" s="75" t="s">
        <v>9</v>
      </c>
      <c r="D576" s="74"/>
      <c r="E576" s="76" t="s">
        <v>10</v>
      </c>
      <c r="F576" s="74"/>
      <c r="G576" s="77" t="s">
        <v>11</v>
      </c>
      <c r="I576" s="125" t="s">
        <v>47</v>
      </c>
      <c r="L576" s="251"/>
      <c r="M576" s="252"/>
      <c r="N576" s="252"/>
      <c r="O576" s="253"/>
      <c r="P576" s="251"/>
      <c r="Q576" s="252"/>
      <c r="R576" s="252"/>
      <c r="S576" s="253"/>
      <c r="T576" s="254" t="s">
        <v>314</v>
      </c>
      <c r="U576" s="255"/>
      <c r="V576" s="255"/>
      <c r="W576" s="256"/>
      <c r="X576" s="215">
        <f>'Tabelle LF'!V76:AC76</f>
        <v>0</v>
      </c>
      <c r="Y576" s="216"/>
      <c r="Z576" s="216"/>
      <c r="AA576" s="216"/>
      <c r="AB576" s="216"/>
      <c r="AC576" s="216"/>
      <c r="AD576" s="216"/>
      <c r="AE576" s="217"/>
      <c r="AF576" s="215">
        <f>'Tabelle LF'!AD76:AK76</f>
        <v>0</v>
      </c>
      <c r="AG576" s="216"/>
      <c r="AH576" s="216"/>
      <c r="AI576" s="216"/>
      <c r="AJ576" s="216"/>
      <c r="AK576" s="216"/>
      <c r="AL576" s="216"/>
      <c r="AM576" s="217"/>
      <c r="AN576" s="215">
        <f>'Tabelle LF'!AL76:AS76</f>
        <v>0</v>
      </c>
      <c r="AO576" s="216"/>
      <c r="AP576" s="216"/>
      <c r="AQ576" s="216"/>
      <c r="AR576" s="216"/>
      <c r="AS576" s="216"/>
      <c r="AT576" s="216"/>
      <c r="AU576" s="217"/>
      <c r="AV576" s="215">
        <f>'Tabelle LF'!AT76:BA76</f>
        <v>0</v>
      </c>
      <c r="AW576" s="216"/>
      <c r="AX576" s="216"/>
      <c r="AY576" s="216"/>
      <c r="AZ576" s="216"/>
      <c r="BA576" s="216"/>
      <c r="BB576" s="216"/>
      <c r="BC576" s="217"/>
      <c r="BD576" s="215">
        <f>'Tabelle LF'!BB76:BI76</f>
        <v>0</v>
      </c>
      <c r="BE576" s="216"/>
      <c r="BF576" s="216"/>
      <c r="BG576" s="216"/>
      <c r="BH576" s="216"/>
      <c r="BI576" s="216"/>
      <c r="BJ576" s="216"/>
      <c r="BK576" s="217"/>
      <c r="BL576" s="215">
        <f>'Tabelle LF'!BJ76:BQ76</f>
        <v>0</v>
      </c>
      <c r="BM576" s="216"/>
      <c r="BN576" s="216"/>
      <c r="BO576" s="216"/>
      <c r="BP576" s="216"/>
      <c r="BQ576" s="216"/>
      <c r="BR576" s="216"/>
      <c r="BS576" s="217"/>
      <c r="BT576" s="215">
        <f>'Tabelle LF'!BR76:BZ76</f>
        <v>0</v>
      </c>
      <c r="BU576" s="216"/>
      <c r="BV576" s="216"/>
      <c r="BW576" s="216"/>
      <c r="BX576" s="216"/>
      <c r="BY576" s="216"/>
      <c r="BZ576" s="216"/>
      <c r="CA576" s="216"/>
      <c r="CB576" s="217"/>
      <c r="CC576" s="224"/>
      <c r="CD576" s="225"/>
      <c r="CE576" s="225"/>
      <c r="CF576" s="225"/>
      <c r="CG576" s="225"/>
      <c r="CH576" s="225"/>
      <c r="CI576" s="225"/>
      <c r="CJ576" s="225"/>
      <c r="CK576" s="226"/>
      <c r="CL576" s="224"/>
      <c r="CM576" s="225"/>
      <c r="CN576" s="225"/>
      <c r="CO576" s="225"/>
      <c r="CP576" s="226"/>
      <c r="CQ576" s="224"/>
      <c r="CR576" s="225"/>
      <c r="CS576" s="225"/>
      <c r="CT576" s="225"/>
      <c r="CU576" s="226"/>
      <c r="CV576" s="224"/>
      <c r="CW576" s="225"/>
      <c r="CX576" s="225"/>
      <c r="CY576" s="225"/>
      <c r="CZ576" s="226"/>
      <c r="DA576" s="242"/>
      <c r="DB576" s="243"/>
      <c r="DC576" s="243"/>
      <c r="DD576" s="243"/>
      <c r="DE576" s="243"/>
      <c r="DF576" s="243"/>
      <c r="DG576" s="244"/>
      <c r="DH576" s="224"/>
      <c r="DI576" s="225"/>
      <c r="DJ576" s="225"/>
      <c r="DK576" s="225"/>
      <c r="DL576" s="225"/>
      <c r="DM576" s="225"/>
      <c r="DN576" s="225"/>
      <c r="DO576" s="225"/>
      <c r="DP576" s="226"/>
      <c r="DQ576" s="233"/>
      <c r="DR576" s="234"/>
      <c r="DS576" s="234"/>
      <c r="DT576" s="234"/>
      <c r="DU576" s="234"/>
      <c r="DV576" s="234"/>
      <c r="DW576" s="235"/>
      <c r="DX576" s="224"/>
      <c r="DY576" s="225"/>
      <c r="DZ576" s="225"/>
      <c r="EA576" s="225"/>
      <c r="EB576" s="226"/>
      <c r="EC576" s="224"/>
      <c r="ED576" s="225"/>
      <c r="EE576" s="225"/>
      <c r="EF576" s="225"/>
      <c r="EG576" s="226"/>
      <c r="EH576" s="224"/>
      <c r="EI576" s="225"/>
      <c r="EJ576" s="225"/>
      <c r="EK576" s="225"/>
      <c r="EL576" s="226"/>
    </row>
    <row r="577" spans="1:142" ht="11.25" customHeight="1" x14ac:dyDescent="0.2">
      <c r="A577" s="73" t="s">
        <v>8</v>
      </c>
      <c r="B577" s="74"/>
      <c r="C577" s="75" t="s">
        <v>9</v>
      </c>
      <c r="D577" s="74"/>
      <c r="E577" s="76" t="s">
        <v>10</v>
      </c>
      <c r="F577" s="74"/>
      <c r="G577" s="77" t="s">
        <v>11</v>
      </c>
      <c r="I577" s="125" t="s">
        <v>47</v>
      </c>
      <c r="L577" s="245">
        <v>24</v>
      </c>
      <c r="M577" s="246"/>
      <c r="N577" s="246"/>
      <c r="O577" s="247"/>
      <c r="P577" s="245">
        <f>'Tabelle LF'!N77</f>
        <v>0</v>
      </c>
      <c r="Q577" s="246"/>
      <c r="R577" s="246"/>
      <c r="S577" s="247"/>
      <c r="T577" s="254" t="s">
        <v>312</v>
      </c>
      <c r="U577" s="255"/>
      <c r="V577" s="255"/>
      <c r="W577" s="256"/>
      <c r="X577" s="215">
        <f>'Tabelle LF'!V77:AC77</f>
        <v>0</v>
      </c>
      <c r="Y577" s="216"/>
      <c r="Z577" s="216"/>
      <c r="AA577" s="216"/>
      <c r="AB577" s="216"/>
      <c r="AC577" s="216"/>
      <c r="AD577" s="216"/>
      <c r="AE577" s="217"/>
      <c r="AF577" s="215">
        <f>'Tabelle LF'!AD77:AK77</f>
        <v>0</v>
      </c>
      <c r="AG577" s="216"/>
      <c r="AH577" s="216"/>
      <c r="AI577" s="216"/>
      <c r="AJ577" s="216"/>
      <c r="AK577" s="216"/>
      <c r="AL577" s="216"/>
      <c r="AM577" s="217"/>
      <c r="AN577" s="215">
        <f>'Tabelle LF'!AL77:AS77</f>
        <v>0</v>
      </c>
      <c r="AO577" s="216"/>
      <c r="AP577" s="216"/>
      <c r="AQ577" s="216"/>
      <c r="AR577" s="216"/>
      <c r="AS577" s="216"/>
      <c r="AT577" s="216"/>
      <c r="AU577" s="217"/>
      <c r="AV577" s="215">
        <f>'Tabelle LF'!AT77:BA77</f>
        <v>0</v>
      </c>
      <c r="AW577" s="216"/>
      <c r="AX577" s="216"/>
      <c r="AY577" s="216"/>
      <c r="AZ577" s="216"/>
      <c r="BA577" s="216"/>
      <c r="BB577" s="216"/>
      <c r="BC577" s="217"/>
      <c r="BD577" s="215">
        <f>'Tabelle LF'!BB77:BI77</f>
        <v>0</v>
      </c>
      <c r="BE577" s="216"/>
      <c r="BF577" s="216"/>
      <c r="BG577" s="216"/>
      <c r="BH577" s="216"/>
      <c r="BI577" s="216"/>
      <c r="BJ577" s="216"/>
      <c r="BK577" s="217"/>
      <c r="BL577" s="215">
        <f>'Tabelle LF'!BJ77:BQ77</f>
        <v>0</v>
      </c>
      <c r="BM577" s="216"/>
      <c r="BN577" s="216"/>
      <c r="BO577" s="216"/>
      <c r="BP577" s="216"/>
      <c r="BQ577" s="216"/>
      <c r="BR577" s="216"/>
      <c r="BS577" s="217"/>
      <c r="BT577" s="215">
        <f>'Tabelle LF'!BR77:BZ77</f>
        <v>0</v>
      </c>
      <c r="BU577" s="216"/>
      <c r="BV577" s="216"/>
      <c r="BW577" s="216"/>
      <c r="BX577" s="216"/>
      <c r="BY577" s="216"/>
      <c r="BZ577" s="216"/>
      <c r="CA577" s="216"/>
      <c r="CB577" s="217"/>
      <c r="CC577" s="218">
        <f>'Tabelle LF'!CA77</f>
        <v>0</v>
      </c>
      <c r="CD577" s="219"/>
      <c r="CE577" s="219"/>
      <c r="CF577" s="219"/>
      <c r="CG577" s="219"/>
      <c r="CH577" s="219"/>
      <c r="CI577" s="219"/>
      <c r="CJ577" s="219"/>
      <c r="CK577" s="220"/>
      <c r="CL577" s="218">
        <f>'Tabelle LF'!CJ77</f>
        <v>0</v>
      </c>
      <c r="CM577" s="219"/>
      <c r="CN577" s="219"/>
      <c r="CO577" s="219"/>
      <c r="CP577" s="220"/>
      <c r="CQ577" s="218">
        <f>'Tabelle LF'!CO77</f>
        <v>0</v>
      </c>
      <c r="CR577" s="219"/>
      <c r="CS577" s="219"/>
      <c r="CT577" s="219"/>
      <c r="CU577" s="220"/>
      <c r="CV577" s="218">
        <f>'Tabelle LF'!CT77</f>
        <v>0</v>
      </c>
      <c r="CW577" s="219"/>
      <c r="CX577" s="219"/>
      <c r="CY577" s="219"/>
      <c r="CZ577" s="220"/>
      <c r="DA577" s="236">
        <f>'Tabelle LF'!CY77</f>
        <v>0.83750000000000002</v>
      </c>
      <c r="DB577" s="237"/>
      <c r="DC577" s="237"/>
      <c r="DD577" s="237"/>
      <c r="DE577" s="237"/>
      <c r="DF577" s="237"/>
      <c r="DG577" s="238"/>
      <c r="DH577" s="218" t="e">
        <f>'Tabelle LF'!DF77</f>
        <v>#DIV/0!</v>
      </c>
      <c r="DI577" s="219"/>
      <c r="DJ577" s="219"/>
      <c r="DK577" s="219"/>
      <c r="DL577" s="219"/>
      <c r="DM577" s="219"/>
      <c r="DN577" s="219"/>
      <c r="DO577" s="219"/>
      <c r="DP577" s="220"/>
      <c r="DQ577" s="227" t="e">
        <f>'Tabelle LF'!DO77</f>
        <v>#DIV/0!</v>
      </c>
      <c r="DR577" s="228"/>
      <c r="DS577" s="228"/>
      <c r="DT577" s="228"/>
      <c r="DU577" s="228"/>
      <c r="DV577" s="228"/>
      <c r="DW577" s="229"/>
      <c r="DX577" s="218">
        <f>'Tabelle LF'!DV77</f>
        <v>0</v>
      </c>
      <c r="DY577" s="219"/>
      <c r="DZ577" s="219"/>
      <c r="EA577" s="219"/>
      <c r="EB577" s="220"/>
      <c r="EC577" s="218">
        <f>'Tabelle LF'!EA77</f>
        <v>0</v>
      </c>
      <c r="ED577" s="219"/>
      <c r="EE577" s="219"/>
      <c r="EF577" s="219"/>
      <c r="EG577" s="220"/>
      <c r="EH577" s="218">
        <f>'Tabelle LF'!EF77</f>
        <v>0</v>
      </c>
      <c r="EI577" s="219"/>
      <c r="EJ577" s="219"/>
      <c r="EK577" s="219"/>
      <c r="EL577" s="220"/>
    </row>
    <row r="578" spans="1:142" ht="11.25" customHeight="1" x14ac:dyDescent="0.2">
      <c r="A578" s="73" t="s">
        <v>8</v>
      </c>
      <c r="B578" s="74"/>
      <c r="C578" s="75" t="s">
        <v>9</v>
      </c>
      <c r="D578" s="74"/>
      <c r="E578" s="76" t="s">
        <v>10</v>
      </c>
      <c r="F578" s="74"/>
      <c r="G578" s="77" t="s">
        <v>11</v>
      </c>
      <c r="I578" s="125" t="s">
        <v>47</v>
      </c>
      <c r="L578" s="248"/>
      <c r="M578" s="249"/>
      <c r="N578" s="249"/>
      <c r="O578" s="250"/>
      <c r="P578" s="248"/>
      <c r="Q578" s="249"/>
      <c r="R578" s="249"/>
      <c r="S578" s="250"/>
      <c r="T578" s="254" t="s">
        <v>313</v>
      </c>
      <c r="U578" s="255"/>
      <c r="V578" s="255"/>
      <c r="W578" s="256"/>
      <c r="X578" s="215">
        <f>'Tabelle LF'!V78:AC78</f>
        <v>0</v>
      </c>
      <c r="Y578" s="216"/>
      <c r="Z578" s="216"/>
      <c r="AA578" s="216"/>
      <c r="AB578" s="216"/>
      <c r="AC578" s="216"/>
      <c r="AD578" s="216"/>
      <c r="AE578" s="217"/>
      <c r="AF578" s="215">
        <f>'Tabelle LF'!AD78:AK78</f>
        <v>0</v>
      </c>
      <c r="AG578" s="216"/>
      <c r="AH578" s="216"/>
      <c r="AI578" s="216"/>
      <c r="AJ578" s="216"/>
      <c r="AK578" s="216"/>
      <c r="AL578" s="216"/>
      <c r="AM578" s="217"/>
      <c r="AN578" s="215">
        <f>'Tabelle LF'!AL78:AS78</f>
        <v>0</v>
      </c>
      <c r="AO578" s="216"/>
      <c r="AP578" s="216"/>
      <c r="AQ578" s="216"/>
      <c r="AR578" s="216"/>
      <c r="AS578" s="216"/>
      <c r="AT578" s="216"/>
      <c r="AU578" s="217"/>
      <c r="AV578" s="215">
        <f>'Tabelle LF'!AT78:BA78</f>
        <v>0</v>
      </c>
      <c r="AW578" s="216"/>
      <c r="AX578" s="216"/>
      <c r="AY578" s="216"/>
      <c r="AZ578" s="216"/>
      <c r="BA578" s="216"/>
      <c r="BB578" s="216"/>
      <c r="BC578" s="217"/>
      <c r="BD578" s="215">
        <f>'Tabelle LF'!BB78:BI78</f>
        <v>0</v>
      </c>
      <c r="BE578" s="216"/>
      <c r="BF578" s="216"/>
      <c r="BG578" s="216"/>
      <c r="BH578" s="216"/>
      <c r="BI578" s="216"/>
      <c r="BJ578" s="216"/>
      <c r="BK578" s="217"/>
      <c r="BL578" s="215">
        <f>'Tabelle LF'!BJ78:BQ78</f>
        <v>0</v>
      </c>
      <c r="BM578" s="216"/>
      <c r="BN578" s="216"/>
      <c r="BO578" s="216"/>
      <c r="BP578" s="216"/>
      <c r="BQ578" s="216"/>
      <c r="BR578" s="216"/>
      <c r="BS578" s="217"/>
      <c r="BT578" s="215">
        <f>'Tabelle LF'!BR78:BZ78</f>
        <v>0</v>
      </c>
      <c r="BU578" s="216"/>
      <c r="BV578" s="216"/>
      <c r="BW578" s="216"/>
      <c r="BX578" s="216"/>
      <c r="BY578" s="216"/>
      <c r="BZ578" s="216"/>
      <c r="CA578" s="216"/>
      <c r="CB578" s="217"/>
      <c r="CC578" s="221"/>
      <c r="CD578" s="222"/>
      <c r="CE578" s="222"/>
      <c r="CF578" s="222"/>
      <c r="CG578" s="222"/>
      <c r="CH578" s="222"/>
      <c r="CI578" s="222"/>
      <c r="CJ578" s="222"/>
      <c r="CK578" s="223"/>
      <c r="CL578" s="221"/>
      <c r="CM578" s="222"/>
      <c r="CN578" s="222"/>
      <c r="CO578" s="222"/>
      <c r="CP578" s="223"/>
      <c r="CQ578" s="221"/>
      <c r="CR578" s="222"/>
      <c r="CS578" s="222"/>
      <c r="CT578" s="222"/>
      <c r="CU578" s="223"/>
      <c r="CV578" s="221"/>
      <c r="CW578" s="222"/>
      <c r="CX578" s="222"/>
      <c r="CY578" s="222"/>
      <c r="CZ578" s="223"/>
      <c r="DA578" s="239"/>
      <c r="DB578" s="240"/>
      <c r="DC578" s="240"/>
      <c r="DD578" s="240"/>
      <c r="DE578" s="240"/>
      <c r="DF578" s="240"/>
      <c r="DG578" s="241"/>
      <c r="DH578" s="221"/>
      <c r="DI578" s="222"/>
      <c r="DJ578" s="222"/>
      <c r="DK578" s="222"/>
      <c r="DL578" s="222"/>
      <c r="DM578" s="222"/>
      <c r="DN578" s="222"/>
      <c r="DO578" s="222"/>
      <c r="DP578" s="223"/>
      <c r="DQ578" s="230"/>
      <c r="DR578" s="231"/>
      <c r="DS578" s="231"/>
      <c r="DT578" s="231"/>
      <c r="DU578" s="231"/>
      <c r="DV578" s="231"/>
      <c r="DW578" s="232"/>
      <c r="DX578" s="221"/>
      <c r="DY578" s="222"/>
      <c r="DZ578" s="222"/>
      <c r="EA578" s="222"/>
      <c r="EB578" s="223"/>
      <c r="EC578" s="221"/>
      <c r="ED578" s="222"/>
      <c r="EE578" s="222"/>
      <c r="EF578" s="222"/>
      <c r="EG578" s="223"/>
      <c r="EH578" s="221"/>
      <c r="EI578" s="222"/>
      <c r="EJ578" s="222"/>
      <c r="EK578" s="222"/>
      <c r="EL578" s="223"/>
    </row>
    <row r="579" spans="1:142" ht="11.25" customHeight="1" x14ac:dyDescent="0.2">
      <c r="A579" s="73" t="s">
        <v>8</v>
      </c>
      <c r="B579" s="74"/>
      <c r="C579" s="75" t="s">
        <v>9</v>
      </c>
      <c r="D579" s="74"/>
      <c r="E579" s="76" t="s">
        <v>10</v>
      </c>
      <c r="F579" s="74"/>
      <c r="G579" s="77" t="s">
        <v>11</v>
      </c>
      <c r="I579" s="125" t="s">
        <v>47</v>
      </c>
      <c r="L579" s="251"/>
      <c r="M579" s="252"/>
      <c r="N579" s="252"/>
      <c r="O579" s="253"/>
      <c r="P579" s="251"/>
      <c r="Q579" s="252"/>
      <c r="R579" s="252"/>
      <c r="S579" s="253"/>
      <c r="T579" s="254" t="s">
        <v>314</v>
      </c>
      <c r="U579" s="255"/>
      <c r="V579" s="255"/>
      <c r="W579" s="256"/>
      <c r="X579" s="215">
        <f>'Tabelle LF'!V79:AC79</f>
        <v>0</v>
      </c>
      <c r="Y579" s="216"/>
      <c r="Z579" s="216"/>
      <c r="AA579" s="216"/>
      <c r="AB579" s="216"/>
      <c r="AC579" s="216"/>
      <c r="AD579" s="216"/>
      <c r="AE579" s="217"/>
      <c r="AF579" s="215">
        <f>'Tabelle LF'!AD79:AK79</f>
        <v>0</v>
      </c>
      <c r="AG579" s="216"/>
      <c r="AH579" s="216"/>
      <c r="AI579" s="216"/>
      <c r="AJ579" s="216"/>
      <c r="AK579" s="216"/>
      <c r="AL579" s="216"/>
      <c r="AM579" s="217"/>
      <c r="AN579" s="215">
        <f>'Tabelle LF'!AL79:AS79</f>
        <v>0</v>
      </c>
      <c r="AO579" s="216"/>
      <c r="AP579" s="216"/>
      <c r="AQ579" s="216"/>
      <c r="AR579" s="216"/>
      <c r="AS579" s="216"/>
      <c r="AT579" s="216"/>
      <c r="AU579" s="217"/>
      <c r="AV579" s="215">
        <f>'Tabelle LF'!AT79:BA79</f>
        <v>0</v>
      </c>
      <c r="AW579" s="216"/>
      <c r="AX579" s="216"/>
      <c r="AY579" s="216"/>
      <c r="AZ579" s="216"/>
      <c r="BA579" s="216"/>
      <c r="BB579" s="216"/>
      <c r="BC579" s="217"/>
      <c r="BD579" s="215">
        <f>'Tabelle LF'!BB79:BI79</f>
        <v>0</v>
      </c>
      <c r="BE579" s="216"/>
      <c r="BF579" s="216"/>
      <c r="BG579" s="216"/>
      <c r="BH579" s="216"/>
      <c r="BI579" s="216"/>
      <c r="BJ579" s="216"/>
      <c r="BK579" s="217"/>
      <c r="BL579" s="215">
        <f>'Tabelle LF'!BJ79:BQ79</f>
        <v>0</v>
      </c>
      <c r="BM579" s="216"/>
      <c r="BN579" s="216"/>
      <c r="BO579" s="216"/>
      <c r="BP579" s="216"/>
      <c r="BQ579" s="216"/>
      <c r="BR579" s="216"/>
      <c r="BS579" s="217"/>
      <c r="BT579" s="215">
        <f>'Tabelle LF'!BR79:BZ79</f>
        <v>0</v>
      </c>
      <c r="BU579" s="216"/>
      <c r="BV579" s="216"/>
      <c r="BW579" s="216"/>
      <c r="BX579" s="216"/>
      <c r="BY579" s="216"/>
      <c r="BZ579" s="216"/>
      <c r="CA579" s="216"/>
      <c r="CB579" s="217"/>
      <c r="CC579" s="224"/>
      <c r="CD579" s="225"/>
      <c r="CE579" s="225"/>
      <c r="CF579" s="225"/>
      <c r="CG579" s="225"/>
      <c r="CH579" s="225"/>
      <c r="CI579" s="225"/>
      <c r="CJ579" s="225"/>
      <c r="CK579" s="226"/>
      <c r="CL579" s="224"/>
      <c r="CM579" s="225"/>
      <c r="CN579" s="225"/>
      <c r="CO579" s="225"/>
      <c r="CP579" s="226"/>
      <c r="CQ579" s="224"/>
      <c r="CR579" s="225"/>
      <c r="CS579" s="225"/>
      <c r="CT579" s="225"/>
      <c r="CU579" s="226"/>
      <c r="CV579" s="224"/>
      <c r="CW579" s="225"/>
      <c r="CX579" s="225"/>
      <c r="CY579" s="225"/>
      <c r="CZ579" s="226"/>
      <c r="DA579" s="242"/>
      <c r="DB579" s="243"/>
      <c r="DC579" s="243"/>
      <c r="DD579" s="243"/>
      <c r="DE579" s="243"/>
      <c r="DF579" s="243"/>
      <c r="DG579" s="244"/>
      <c r="DH579" s="224"/>
      <c r="DI579" s="225"/>
      <c r="DJ579" s="225"/>
      <c r="DK579" s="225"/>
      <c r="DL579" s="225"/>
      <c r="DM579" s="225"/>
      <c r="DN579" s="225"/>
      <c r="DO579" s="225"/>
      <c r="DP579" s="226"/>
      <c r="DQ579" s="233"/>
      <c r="DR579" s="234"/>
      <c r="DS579" s="234"/>
      <c r="DT579" s="234"/>
      <c r="DU579" s="234"/>
      <c r="DV579" s="234"/>
      <c r="DW579" s="235"/>
      <c r="DX579" s="224"/>
      <c r="DY579" s="225"/>
      <c r="DZ579" s="225"/>
      <c r="EA579" s="225"/>
      <c r="EB579" s="226"/>
      <c r="EC579" s="224"/>
      <c r="ED579" s="225"/>
      <c r="EE579" s="225"/>
      <c r="EF579" s="225"/>
      <c r="EG579" s="226"/>
      <c r="EH579" s="224"/>
      <c r="EI579" s="225"/>
      <c r="EJ579" s="225"/>
      <c r="EK579" s="225"/>
      <c r="EL579" s="226"/>
    </row>
    <row r="580" spans="1:142" ht="11.25" customHeight="1" x14ac:dyDescent="0.2">
      <c r="A580" s="73" t="s">
        <v>8</v>
      </c>
      <c r="B580" s="74"/>
      <c r="C580" s="75" t="s">
        <v>9</v>
      </c>
      <c r="D580" s="74"/>
      <c r="E580" s="76" t="s">
        <v>10</v>
      </c>
      <c r="F580" s="74"/>
      <c r="G580" s="77" t="s">
        <v>11</v>
      </c>
      <c r="I580" s="125" t="s">
        <v>47</v>
      </c>
      <c r="L580" s="245">
        <v>25</v>
      </c>
      <c r="M580" s="246"/>
      <c r="N580" s="246"/>
      <c r="O580" s="247"/>
      <c r="P580" s="245">
        <f>'Tabelle LF'!N80</f>
        <v>0</v>
      </c>
      <c r="Q580" s="246"/>
      <c r="R580" s="246"/>
      <c r="S580" s="247"/>
      <c r="T580" s="254" t="s">
        <v>312</v>
      </c>
      <c r="U580" s="255"/>
      <c r="V580" s="255"/>
      <c r="W580" s="256"/>
      <c r="X580" s="215">
        <f>'Tabelle LF'!V80:AC80</f>
        <v>0</v>
      </c>
      <c r="Y580" s="216"/>
      <c r="Z580" s="216"/>
      <c r="AA580" s="216"/>
      <c r="AB580" s="216"/>
      <c r="AC580" s="216"/>
      <c r="AD580" s="216"/>
      <c r="AE580" s="217"/>
      <c r="AF580" s="215">
        <f>'Tabelle LF'!AD80:AK80</f>
        <v>0</v>
      </c>
      <c r="AG580" s="216"/>
      <c r="AH580" s="216"/>
      <c r="AI580" s="216"/>
      <c r="AJ580" s="216"/>
      <c r="AK580" s="216"/>
      <c r="AL580" s="216"/>
      <c r="AM580" s="217"/>
      <c r="AN580" s="215">
        <f>'Tabelle LF'!AL80:AS80</f>
        <v>0</v>
      </c>
      <c r="AO580" s="216"/>
      <c r="AP580" s="216"/>
      <c r="AQ580" s="216"/>
      <c r="AR580" s="216"/>
      <c r="AS580" s="216"/>
      <c r="AT580" s="216"/>
      <c r="AU580" s="217"/>
      <c r="AV580" s="215">
        <f>'Tabelle LF'!AT80:BA80</f>
        <v>0</v>
      </c>
      <c r="AW580" s="216"/>
      <c r="AX580" s="216"/>
      <c r="AY580" s="216"/>
      <c r="AZ580" s="216"/>
      <c r="BA580" s="216"/>
      <c r="BB580" s="216"/>
      <c r="BC580" s="217"/>
      <c r="BD580" s="215">
        <f>'Tabelle LF'!BB80:BI80</f>
        <v>0</v>
      </c>
      <c r="BE580" s="216"/>
      <c r="BF580" s="216"/>
      <c r="BG580" s="216"/>
      <c r="BH580" s="216"/>
      <c r="BI580" s="216"/>
      <c r="BJ580" s="216"/>
      <c r="BK580" s="217"/>
      <c r="BL580" s="215">
        <f>'Tabelle LF'!BJ80:BQ80</f>
        <v>0</v>
      </c>
      <c r="BM580" s="216"/>
      <c r="BN580" s="216"/>
      <c r="BO580" s="216"/>
      <c r="BP580" s="216"/>
      <c r="BQ580" s="216"/>
      <c r="BR580" s="216"/>
      <c r="BS580" s="217"/>
      <c r="BT580" s="215">
        <f>'Tabelle LF'!BR80:BZ80</f>
        <v>0</v>
      </c>
      <c r="BU580" s="216"/>
      <c r="BV580" s="216"/>
      <c r="BW580" s="216"/>
      <c r="BX580" s="216"/>
      <c r="BY580" s="216"/>
      <c r="BZ580" s="216"/>
      <c r="CA580" s="216"/>
      <c r="CB580" s="217"/>
      <c r="CC580" s="218">
        <f>'Tabelle LF'!CA80</f>
        <v>0</v>
      </c>
      <c r="CD580" s="219"/>
      <c r="CE580" s="219"/>
      <c r="CF580" s="219"/>
      <c r="CG580" s="219"/>
      <c r="CH580" s="219"/>
      <c r="CI580" s="219"/>
      <c r="CJ580" s="219"/>
      <c r="CK580" s="220"/>
      <c r="CL580" s="218">
        <f>'Tabelle LF'!CJ80</f>
        <v>0</v>
      </c>
      <c r="CM580" s="219"/>
      <c r="CN580" s="219"/>
      <c r="CO580" s="219"/>
      <c r="CP580" s="220"/>
      <c r="CQ580" s="218">
        <f>'Tabelle LF'!CO80</f>
        <v>0</v>
      </c>
      <c r="CR580" s="219"/>
      <c r="CS580" s="219"/>
      <c r="CT580" s="219"/>
      <c r="CU580" s="220"/>
      <c r="CV580" s="218">
        <f>'Tabelle LF'!CT80</f>
        <v>0</v>
      </c>
      <c r="CW580" s="219"/>
      <c r="CX580" s="219"/>
      <c r="CY580" s="219"/>
      <c r="CZ580" s="220"/>
      <c r="DA580" s="236">
        <f>'Tabelle LF'!CY80</f>
        <v>0.83750000000000002</v>
      </c>
      <c r="DB580" s="237"/>
      <c r="DC580" s="237"/>
      <c r="DD580" s="237"/>
      <c r="DE580" s="237"/>
      <c r="DF580" s="237"/>
      <c r="DG580" s="238"/>
      <c r="DH580" s="218" t="e">
        <f>'Tabelle LF'!DF80</f>
        <v>#DIV/0!</v>
      </c>
      <c r="DI580" s="219"/>
      <c r="DJ580" s="219"/>
      <c r="DK580" s="219"/>
      <c r="DL580" s="219"/>
      <c r="DM580" s="219"/>
      <c r="DN580" s="219"/>
      <c r="DO580" s="219"/>
      <c r="DP580" s="220"/>
      <c r="DQ580" s="227" t="e">
        <f>'Tabelle LF'!DO80</f>
        <v>#DIV/0!</v>
      </c>
      <c r="DR580" s="228"/>
      <c r="DS580" s="228"/>
      <c r="DT580" s="228"/>
      <c r="DU580" s="228"/>
      <c r="DV580" s="228"/>
      <c r="DW580" s="229"/>
      <c r="DX580" s="218">
        <f>'Tabelle LF'!DV80</f>
        <v>0</v>
      </c>
      <c r="DY580" s="219"/>
      <c r="DZ580" s="219"/>
      <c r="EA580" s="219"/>
      <c r="EB580" s="220"/>
      <c r="EC580" s="218">
        <f>'Tabelle LF'!EA80</f>
        <v>0</v>
      </c>
      <c r="ED580" s="219"/>
      <c r="EE580" s="219"/>
      <c r="EF580" s="219"/>
      <c r="EG580" s="220"/>
      <c r="EH580" s="218">
        <f>'Tabelle LF'!EF80</f>
        <v>0</v>
      </c>
      <c r="EI580" s="219"/>
      <c r="EJ580" s="219"/>
      <c r="EK580" s="219"/>
      <c r="EL580" s="220"/>
    </row>
    <row r="581" spans="1:142" ht="11.25" customHeight="1" x14ac:dyDescent="0.2">
      <c r="A581" s="73" t="s">
        <v>8</v>
      </c>
      <c r="B581" s="74"/>
      <c r="C581" s="75" t="s">
        <v>9</v>
      </c>
      <c r="D581" s="74"/>
      <c r="E581" s="76" t="s">
        <v>10</v>
      </c>
      <c r="F581" s="74"/>
      <c r="G581" s="77" t="s">
        <v>11</v>
      </c>
      <c r="I581" s="125" t="s">
        <v>47</v>
      </c>
      <c r="L581" s="248"/>
      <c r="M581" s="249"/>
      <c r="N581" s="249"/>
      <c r="O581" s="250"/>
      <c r="P581" s="248"/>
      <c r="Q581" s="249"/>
      <c r="R581" s="249"/>
      <c r="S581" s="250"/>
      <c r="T581" s="254" t="s">
        <v>313</v>
      </c>
      <c r="U581" s="255"/>
      <c r="V581" s="255"/>
      <c r="W581" s="256"/>
      <c r="X581" s="215">
        <f>'Tabelle LF'!V81:AC81</f>
        <v>0</v>
      </c>
      <c r="Y581" s="216"/>
      <c r="Z581" s="216"/>
      <c r="AA581" s="216"/>
      <c r="AB581" s="216"/>
      <c r="AC581" s="216"/>
      <c r="AD581" s="216"/>
      <c r="AE581" s="217"/>
      <c r="AF581" s="215">
        <f>'Tabelle LF'!AD81:AK81</f>
        <v>0</v>
      </c>
      <c r="AG581" s="216"/>
      <c r="AH581" s="216"/>
      <c r="AI581" s="216"/>
      <c r="AJ581" s="216"/>
      <c r="AK581" s="216"/>
      <c r="AL581" s="216"/>
      <c r="AM581" s="217"/>
      <c r="AN581" s="215">
        <f>'Tabelle LF'!AL81:AS81</f>
        <v>0</v>
      </c>
      <c r="AO581" s="216"/>
      <c r="AP581" s="216"/>
      <c r="AQ581" s="216"/>
      <c r="AR581" s="216"/>
      <c r="AS581" s="216"/>
      <c r="AT581" s="216"/>
      <c r="AU581" s="217"/>
      <c r="AV581" s="215">
        <f>'Tabelle LF'!AT81:BA81</f>
        <v>0</v>
      </c>
      <c r="AW581" s="216"/>
      <c r="AX581" s="216"/>
      <c r="AY581" s="216"/>
      <c r="AZ581" s="216"/>
      <c r="BA581" s="216"/>
      <c r="BB581" s="216"/>
      <c r="BC581" s="217"/>
      <c r="BD581" s="215">
        <f>'Tabelle LF'!BB81:BI81</f>
        <v>0</v>
      </c>
      <c r="BE581" s="216"/>
      <c r="BF581" s="216"/>
      <c r="BG581" s="216"/>
      <c r="BH581" s="216"/>
      <c r="BI581" s="216"/>
      <c r="BJ581" s="216"/>
      <c r="BK581" s="217"/>
      <c r="BL581" s="215">
        <f>'Tabelle LF'!BJ81:BQ81</f>
        <v>0</v>
      </c>
      <c r="BM581" s="216"/>
      <c r="BN581" s="216"/>
      <c r="BO581" s="216"/>
      <c r="BP581" s="216"/>
      <c r="BQ581" s="216"/>
      <c r="BR581" s="216"/>
      <c r="BS581" s="217"/>
      <c r="BT581" s="215">
        <f>'Tabelle LF'!BR81:BZ81</f>
        <v>0</v>
      </c>
      <c r="BU581" s="216"/>
      <c r="BV581" s="216"/>
      <c r="BW581" s="216"/>
      <c r="BX581" s="216"/>
      <c r="BY581" s="216"/>
      <c r="BZ581" s="216"/>
      <c r="CA581" s="216"/>
      <c r="CB581" s="217"/>
      <c r="CC581" s="221"/>
      <c r="CD581" s="222"/>
      <c r="CE581" s="222"/>
      <c r="CF581" s="222"/>
      <c r="CG581" s="222"/>
      <c r="CH581" s="222"/>
      <c r="CI581" s="222"/>
      <c r="CJ581" s="222"/>
      <c r="CK581" s="223"/>
      <c r="CL581" s="221"/>
      <c r="CM581" s="222"/>
      <c r="CN581" s="222"/>
      <c r="CO581" s="222"/>
      <c r="CP581" s="223"/>
      <c r="CQ581" s="221"/>
      <c r="CR581" s="222"/>
      <c r="CS581" s="222"/>
      <c r="CT581" s="222"/>
      <c r="CU581" s="223"/>
      <c r="CV581" s="221"/>
      <c r="CW581" s="222"/>
      <c r="CX581" s="222"/>
      <c r="CY581" s="222"/>
      <c r="CZ581" s="223"/>
      <c r="DA581" s="239"/>
      <c r="DB581" s="240"/>
      <c r="DC581" s="240"/>
      <c r="DD581" s="240"/>
      <c r="DE581" s="240"/>
      <c r="DF581" s="240"/>
      <c r="DG581" s="241"/>
      <c r="DH581" s="221"/>
      <c r="DI581" s="222"/>
      <c r="DJ581" s="222"/>
      <c r="DK581" s="222"/>
      <c r="DL581" s="222"/>
      <c r="DM581" s="222"/>
      <c r="DN581" s="222"/>
      <c r="DO581" s="222"/>
      <c r="DP581" s="223"/>
      <c r="DQ581" s="230"/>
      <c r="DR581" s="231"/>
      <c r="DS581" s="231"/>
      <c r="DT581" s="231"/>
      <c r="DU581" s="231"/>
      <c r="DV581" s="231"/>
      <c r="DW581" s="232"/>
      <c r="DX581" s="221"/>
      <c r="DY581" s="222"/>
      <c r="DZ581" s="222"/>
      <c r="EA581" s="222"/>
      <c r="EB581" s="223"/>
      <c r="EC581" s="221"/>
      <c r="ED581" s="222"/>
      <c r="EE581" s="222"/>
      <c r="EF581" s="222"/>
      <c r="EG581" s="223"/>
      <c r="EH581" s="221"/>
      <c r="EI581" s="222"/>
      <c r="EJ581" s="222"/>
      <c r="EK581" s="222"/>
      <c r="EL581" s="223"/>
    </row>
    <row r="582" spans="1:142" ht="11.25" customHeight="1" x14ac:dyDescent="0.2">
      <c r="A582" s="73" t="s">
        <v>8</v>
      </c>
      <c r="B582" s="74"/>
      <c r="C582" s="75" t="s">
        <v>9</v>
      </c>
      <c r="D582" s="74"/>
      <c r="E582" s="76" t="s">
        <v>10</v>
      </c>
      <c r="F582" s="74"/>
      <c r="G582" s="77" t="s">
        <v>11</v>
      </c>
      <c r="I582" s="125" t="s">
        <v>47</v>
      </c>
      <c r="L582" s="251"/>
      <c r="M582" s="252"/>
      <c r="N582" s="252"/>
      <c r="O582" s="253"/>
      <c r="P582" s="251"/>
      <c r="Q582" s="252"/>
      <c r="R582" s="252"/>
      <c r="S582" s="253"/>
      <c r="T582" s="254" t="s">
        <v>314</v>
      </c>
      <c r="U582" s="255"/>
      <c r="V582" s="255"/>
      <c r="W582" s="256"/>
      <c r="X582" s="215">
        <f>'Tabelle LF'!V82:AC82</f>
        <v>0</v>
      </c>
      <c r="Y582" s="216"/>
      <c r="Z582" s="216"/>
      <c r="AA582" s="216"/>
      <c r="AB582" s="216"/>
      <c r="AC582" s="216"/>
      <c r="AD582" s="216"/>
      <c r="AE582" s="217"/>
      <c r="AF582" s="215">
        <f>'Tabelle LF'!AD82:AK82</f>
        <v>0</v>
      </c>
      <c r="AG582" s="216"/>
      <c r="AH582" s="216"/>
      <c r="AI582" s="216"/>
      <c r="AJ582" s="216"/>
      <c r="AK582" s="216"/>
      <c r="AL582" s="216"/>
      <c r="AM582" s="217"/>
      <c r="AN582" s="215">
        <f>'Tabelle LF'!AL82:AS82</f>
        <v>0</v>
      </c>
      <c r="AO582" s="216"/>
      <c r="AP582" s="216"/>
      <c r="AQ582" s="216"/>
      <c r="AR582" s="216"/>
      <c r="AS582" s="216"/>
      <c r="AT582" s="216"/>
      <c r="AU582" s="217"/>
      <c r="AV582" s="215">
        <f>'Tabelle LF'!AT82:BA82</f>
        <v>0</v>
      </c>
      <c r="AW582" s="216"/>
      <c r="AX582" s="216"/>
      <c r="AY582" s="216"/>
      <c r="AZ582" s="216"/>
      <c r="BA582" s="216"/>
      <c r="BB582" s="216"/>
      <c r="BC582" s="217"/>
      <c r="BD582" s="215">
        <f>'Tabelle LF'!BB82:BI82</f>
        <v>0</v>
      </c>
      <c r="BE582" s="216"/>
      <c r="BF582" s="216"/>
      <c r="BG582" s="216"/>
      <c r="BH582" s="216"/>
      <c r="BI582" s="216"/>
      <c r="BJ582" s="216"/>
      <c r="BK582" s="217"/>
      <c r="BL582" s="215">
        <f>'Tabelle LF'!BJ82:BQ82</f>
        <v>0</v>
      </c>
      <c r="BM582" s="216"/>
      <c r="BN582" s="216"/>
      <c r="BO582" s="216"/>
      <c r="BP582" s="216"/>
      <c r="BQ582" s="216"/>
      <c r="BR582" s="216"/>
      <c r="BS582" s="217"/>
      <c r="BT582" s="215">
        <f>'Tabelle LF'!BR82:BZ82</f>
        <v>0</v>
      </c>
      <c r="BU582" s="216"/>
      <c r="BV582" s="216"/>
      <c r="BW582" s="216"/>
      <c r="BX582" s="216"/>
      <c r="BY582" s="216"/>
      <c r="BZ582" s="216"/>
      <c r="CA582" s="216"/>
      <c r="CB582" s="217"/>
      <c r="CC582" s="224"/>
      <c r="CD582" s="225"/>
      <c r="CE582" s="225"/>
      <c r="CF582" s="225"/>
      <c r="CG582" s="225"/>
      <c r="CH582" s="225"/>
      <c r="CI582" s="225"/>
      <c r="CJ582" s="225"/>
      <c r="CK582" s="226"/>
      <c r="CL582" s="224"/>
      <c r="CM582" s="225"/>
      <c r="CN582" s="225"/>
      <c r="CO582" s="225"/>
      <c r="CP582" s="226"/>
      <c r="CQ582" s="224"/>
      <c r="CR582" s="225"/>
      <c r="CS582" s="225"/>
      <c r="CT582" s="225"/>
      <c r="CU582" s="226"/>
      <c r="CV582" s="224"/>
      <c r="CW582" s="225"/>
      <c r="CX582" s="225"/>
      <c r="CY582" s="225"/>
      <c r="CZ582" s="226"/>
      <c r="DA582" s="242"/>
      <c r="DB582" s="243"/>
      <c r="DC582" s="243"/>
      <c r="DD582" s="243"/>
      <c r="DE582" s="243"/>
      <c r="DF582" s="243"/>
      <c r="DG582" s="244"/>
      <c r="DH582" s="224"/>
      <c r="DI582" s="225"/>
      <c r="DJ582" s="225"/>
      <c r="DK582" s="225"/>
      <c r="DL582" s="225"/>
      <c r="DM582" s="225"/>
      <c r="DN582" s="225"/>
      <c r="DO582" s="225"/>
      <c r="DP582" s="226"/>
      <c r="DQ582" s="233"/>
      <c r="DR582" s="234"/>
      <c r="DS582" s="234"/>
      <c r="DT582" s="234"/>
      <c r="DU582" s="234"/>
      <c r="DV582" s="234"/>
      <c r="DW582" s="235"/>
      <c r="DX582" s="224"/>
      <c r="DY582" s="225"/>
      <c r="DZ582" s="225"/>
      <c r="EA582" s="225"/>
      <c r="EB582" s="226"/>
      <c r="EC582" s="224"/>
      <c r="ED582" s="225"/>
      <c r="EE582" s="225"/>
      <c r="EF582" s="225"/>
      <c r="EG582" s="226"/>
      <c r="EH582" s="224"/>
      <c r="EI582" s="225"/>
      <c r="EJ582" s="225"/>
      <c r="EK582" s="225"/>
      <c r="EL582" s="226"/>
    </row>
    <row r="583" spans="1:142" ht="11.25" customHeight="1" x14ac:dyDescent="0.2">
      <c r="A583" s="73" t="s">
        <v>8</v>
      </c>
      <c r="B583" s="74"/>
      <c r="C583" s="75" t="s">
        <v>9</v>
      </c>
      <c r="D583" s="74"/>
      <c r="E583" s="76" t="s">
        <v>10</v>
      </c>
      <c r="F583" s="74"/>
      <c r="G583" s="77" t="s">
        <v>11</v>
      </c>
      <c r="I583" s="125" t="s">
        <v>47</v>
      </c>
      <c r="L583" s="245">
        <v>26</v>
      </c>
      <c r="M583" s="246"/>
      <c r="N583" s="246"/>
      <c r="O583" s="247"/>
      <c r="P583" s="245">
        <f>'Tabelle LF'!N83</f>
        <v>0</v>
      </c>
      <c r="Q583" s="246"/>
      <c r="R583" s="246"/>
      <c r="S583" s="247"/>
      <c r="T583" s="254" t="s">
        <v>312</v>
      </c>
      <c r="U583" s="255"/>
      <c r="V583" s="255"/>
      <c r="W583" s="256"/>
      <c r="X583" s="215">
        <f>'Tabelle LF'!V83:AC83</f>
        <v>0</v>
      </c>
      <c r="Y583" s="216"/>
      <c r="Z583" s="216"/>
      <c r="AA583" s="216"/>
      <c r="AB583" s="216"/>
      <c r="AC583" s="216"/>
      <c r="AD583" s="216"/>
      <c r="AE583" s="217"/>
      <c r="AF583" s="215">
        <f>'Tabelle LF'!AD83:AK83</f>
        <v>0</v>
      </c>
      <c r="AG583" s="216"/>
      <c r="AH583" s="216"/>
      <c r="AI583" s="216"/>
      <c r="AJ583" s="216"/>
      <c r="AK583" s="216"/>
      <c r="AL583" s="216"/>
      <c r="AM583" s="217"/>
      <c r="AN583" s="215">
        <f>'Tabelle LF'!AL83:AS83</f>
        <v>0</v>
      </c>
      <c r="AO583" s="216"/>
      <c r="AP583" s="216"/>
      <c r="AQ583" s="216"/>
      <c r="AR583" s="216"/>
      <c r="AS583" s="216"/>
      <c r="AT583" s="216"/>
      <c r="AU583" s="217"/>
      <c r="AV583" s="215">
        <f>'Tabelle LF'!AT83:BA83</f>
        <v>0</v>
      </c>
      <c r="AW583" s="216"/>
      <c r="AX583" s="216"/>
      <c r="AY583" s="216"/>
      <c r="AZ583" s="216"/>
      <c r="BA583" s="216"/>
      <c r="BB583" s="216"/>
      <c r="BC583" s="217"/>
      <c r="BD583" s="215">
        <f>'Tabelle LF'!BB83:BI83</f>
        <v>0</v>
      </c>
      <c r="BE583" s="216"/>
      <c r="BF583" s="216"/>
      <c r="BG583" s="216"/>
      <c r="BH583" s="216"/>
      <c r="BI583" s="216"/>
      <c r="BJ583" s="216"/>
      <c r="BK583" s="217"/>
      <c r="BL583" s="215">
        <f>'Tabelle LF'!BJ83:BQ83</f>
        <v>0</v>
      </c>
      <c r="BM583" s="216"/>
      <c r="BN583" s="216"/>
      <c r="BO583" s="216"/>
      <c r="BP583" s="216"/>
      <c r="BQ583" s="216"/>
      <c r="BR583" s="216"/>
      <c r="BS583" s="217"/>
      <c r="BT583" s="215">
        <f>'Tabelle LF'!BR83:BZ83</f>
        <v>0</v>
      </c>
      <c r="BU583" s="216"/>
      <c r="BV583" s="216"/>
      <c r="BW583" s="216"/>
      <c r="BX583" s="216"/>
      <c r="BY583" s="216"/>
      <c r="BZ583" s="216"/>
      <c r="CA583" s="216"/>
      <c r="CB583" s="217"/>
      <c r="CC583" s="218">
        <f>'Tabelle LF'!CA83</f>
        <v>0</v>
      </c>
      <c r="CD583" s="219"/>
      <c r="CE583" s="219"/>
      <c r="CF583" s="219"/>
      <c r="CG583" s="219"/>
      <c r="CH583" s="219"/>
      <c r="CI583" s="219"/>
      <c r="CJ583" s="219"/>
      <c r="CK583" s="220"/>
      <c r="CL583" s="218">
        <f>'Tabelle LF'!CJ83</f>
        <v>0</v>
      </c>
      <c r="CM583" s="219"/>
      <c r="CN583" s="219"/>
      <c r="CO583" s="219"/>
      <c r="CP583" s="220"/>
      <c r="CQ583" s="218">
        <f>'Tabelle LF'!CO83</f>
        <v>0</v>
      </c>
      <c r="CR583" s="219"/>
      <c r="CS583" s="219"/>
      <c r="CT583" s="219"/>
      <c r="CU583" s="220"/>
      <c r="CV583" s="218">
        <f>'Tabelle LF'!CT83</f>
        <v>0</v>
      </c>
      <c r="CW583" s="219"/>
      <c r="CX583" s="219"/>
      <c r="CY583" s="219"/>
      <c r="CZ583" s="220"/>
      <c r="DA583" s="236">
        <f>'Tabelle LF'!CY83</f>
        <v>0.83750000000000002</v>
      </c>
      <c r="DB583" s="237"/>
      <c r="DC583" s="237"/>
      <c r="DD583" s="237"/>
      <c r="DE583" s="237"/>
      <c r="DF583" s="237"/>
      <c r="DG583" s="238"/>
      <c r="DH583" s="218" t="e">
        <f>'Tabelle LF'!DF83</f>
        <v>#DIV/0!</v>
      </c>
      <c r="DI583" s="219"/>
      <c r="DJ583" s="219"/>
      <c r="DK583" s="219"/>
      <c r="DL583" s="219"/>
      <c r="DM583" s="219"/>
      <c r="DN583" s="219"/>
      <c r="DO583" s="219"/>
      <c r="DP583" s="220"/>
      <c r="DQ583" s="227" t="e">
        <f>'Tabelle LF'!DO83</f>
        <v>#DIV/0!</v>
      </c>
      <c r="DR583" s="228"/>
      <c r="DS583" s="228"/>
      <c r="DT583" s="228"/>
      <c r="DU583" s="228"/>
      <c r="DV583" s="228"/>
      <c r="DW583" s="229"/>
      <c r="DX583" s="218">
        <f>'Tabelle LF'!DV83</f>
        <v>0</v>
      </c>
      <c r="DY583" s="219"/>
      <c r="DZ583" s="219"/>
      <c r="EA583" s="219"/>
      <c r="EB583" s="220"/>
      <c r="EC583" s="218">
        <f>'Tabelle LF'!EA83</f>
        <v>0</v>
      </c>
      <c r="ED583" s="219"/>
      <c r="EE583" s="219"/>
      <c r="EF583" s="219"/>
      <c r="EG583" s="220"/>
      <c r="EH583" s="218">
        <f>'Tabelle LF'!EF83</f>
        <v>0</v>
      </c>
      <c r="EI583" s="219"/>
      <c r="EJ583" s="219"/>
      <c r="EK583" s="219"/>
      <c r="EL583" s="220"/>
    </row>
    <row r="584" spans="1:142" ht="11.25" customHeight="1" x14ac:dyDescent="0.2">
      <c r="A584" s="73" t="s">
        <v>8</v>
      </c>
      <c r="B584" s="74"/>
      <c r="C584" s="75" t="s">
        <v>9</v>
      </c>
      <c r="D584" s="74"/>
      <c r="E584" s="76" t="s">
        <v>10</v>
      </c>
      <c r="F584" s="74"/>
      <c r="G584" s="77" t="s">
        <v>11</v>
      </c>
      <c r="I584" s="125" t="s">
        <v>47</v>
      </c>
      <c r="L584" s="248"/>
      <c r="M584" s="249"/>
      <c r="N584" s="249"/>
      <c r="O584" s="250"/>
      <c r="P584" s="248"/>
      <c r="Q584" s="249"/>
      <c r="R584" s="249"/>
      <c r="S584" s="250"/>
      <c r="T584" s="254" t="s">
        <v>313</v>
      </c>
      <c r="U584" s="255"/>
      <c r="V584" s="255"/>
      <c r="W584" s="256"/>
      <c r="X584" s="215">
        <f>'Tabelle LF'!V84:AC84</f>
        <v>0</v>
      </c>
      <c r="Y584" s="216"/>
      <c r="Z584" s="216"/>
      <c r="AA584" s="216"/>
      <c r="AB584" s="216"/>
      <c r="AC584" s="216"/>
      <c r="AD584" s="216"/>
      <c r="AE584" s="217"/>
      <c r="AF584" s="215">
        <f>'Tabelle LF'!AD84:AK84</f>
        <v>0</v>
      </c>
      <c r="AG584" s="216"/>
      <c r="AH584" s="216"/>
      <c r="AI584" s="216"/>
      <c r="AJ584" s="216"/>
      <c r="AK584" s="216"/>
      <c r="AL584" s="216"/>
      <c r="AM584" s="217"/>
      <c r="AN584" s="215">
        <f>'Tabelle LF'!AL84:AS84</f>
        <v>0</v>
      </c>
      <c r="AO584" s="216"/>
      <c r="AP584" s="216"/>
      <c r="AQ584" s="216"/>
      <c r="AR584" s="216"/>
      <c r="AS584" s="216"/>
      <c r="AT584" s="216"/>
      <c r="AU584" s="217"/>
      <c r="AV584" s="215">
        <f>'Tabelle LF'!AT84:BA84</f>
        <v>0</v>
      </c>
      <c r="AW584" s="216"/>
      <c r="AX584" s="216"/>
      <c r="AY584" s="216"/>
      <c r="AZ584" s="216"/>
      <c r="BA584" s="216"/>
      <c r="BB584" s="216"/>
      <c r="BC584" s="217"/>
      <c r="BD584" s="215">
        <f>'Tabelle LF'!BB84:BI84</f>
        <v>0</v>
      </c>
      <c r="BE584" s="216"/>
      <c r="BF584" s="216"/>
      <c r="BG584" s="216"/>
      <c r="BH584" s="216"/>
      <c r="BI584" s="216"/>
      <c r="BJ584" s="216"/>
      <c r="BK584" s="217"/>
      <c r="BL584" s="215">
        <f>'Tabelle LF'!BJ84:BQ84</f>
        <v>0</v>
      </c>
      <c r="BM584" s="216"/>
      <c r="BN584" s="216"/>
      <c r="BO584" s="216"/>
      <c r="BP584" s="216"/>
      <c r="BQ584" s="216"/>
      <c r="BR584" s="216"/>
      <c r="BS584" s="217"/>
      <c r="BT584" s="215">
        <f>'Tabelle LF'!BR84:BZ84</f>
        <v>0</v>
      </c>
      <c r="BU584" s="216"/>
      <c r="BV584" s="216"/>
      <c r="BW584" s="216"/>
      <c r="BX584" s="216"/>
      <c r="BY584" s="216"/>
      <c r="BZ584" s="216"/>
      <c r="CA584" s="216"/>
      <c r="CB584" s="217"/>
      <c r="CC584" s="221"/>
      <c r="CD584" s="222"/>
      <c r="CE584" s="222"/>
      <c r="CF584" s="222"/>
      <c r="CG584" s="222"/>
      <c r="CH584" s="222"/>
      <c r="CI584" s="222"/>
      <c r="CJ584" s="222"/>
      <c r="CK584" s="223"/>
      <c r="CL584" s="221"/>
      <c r="CM584" s="222"/>
      <c r="CN584" s="222"/>
      <c r="CO584" s="222"/>
      <c r="CP584" s="223"/>
      <c r="CQ584" s="221"/>
      <c r="CR584" s="222"/>
      <c r="CS584" s="222"/>
      <c r="CT584" s="222"/>
      <c r="CU584" s="223"/>
      <c r="CV584" s="221"/>
      <c r="CW584" s="222"/>
      <c r="CX584" s="222"/>
      <c r="CY584" s="222"/>
      <c r="CZ584" s="223"/>
      <c r="DA584" s="239"/>
      <c r="DB584" s="240"/>
      <c r="DC584" s="240"/>
      <c r="DD584" s="240"/>
      <c r="DE584" s="240"/>
      <c r="DF584" s="240"/>
      <c r="DG584" s="241"/>
      <c r="DH584" s="221"/>
      <c r="DI584" s="222"/>
      <c r="DJ584" s="222"/>
      <c r="DK584" s="222"/>
      <c r="DL584" s="222"/>
      <c r="DM584" s="222"/>
      <c r="DN584" s="222"/>
      <c r="DO584" s="222"/>
      <c r="DP584" s="223"/>
      <c r="DQ584" s="230"/>
      <c r="DR584" s="231"/>
      <c r="DS584" s="231"/>
      <c r="DT584" s="231"/>
      <c r="DU584" s="231"/>
      <c r="DV584" s="231"/>
      <c r="DW584" s="232"/>
      <c r="DX584" s="221"/>
      <c r="DY584" s="222"/>
      <c r="DZ584" s="222"/>
      <c r="EA584" s="222"/>
      <c r="EB584" s="223"/>
      <c r="EC584" s="221"/>
      <c r="ED584" s="222"/>
      <c r="EE584" s="222"/>
      <c r="EF584" s="222"/>
      <c r="EG584" s="223"/>
      <c r="EH584" s="221"/>
      <c r="EI584" s="222"/>
      <c r="EJ584" s="222"/>
      <c r="EK584" s="222"/>
      <c r="EL584" s="223"/>
    </row>
    <row r="585" spans="1:142" ht="11.25" customHeight="1" x14ac:dyDescent="0.2">
      <c r="A585" s="73" t="s">
        <v>8</v>
      </c>
      <c r="B585" s="74"/>
      <c r="C585" s="75" t="s">
        <v>9</v>
      </c>
      <c r="D585" s="74"/>
      <c r="E585" s="76" t="s">
        <v>10</v>
      </c>
      <c r="F585" s="74"/>
      <c r="G585" s="77" t="s">
        <v>11</v>
      </c>
      <c r="I585" s="125" t="s">
        <v>47</v>
      </c>
      <c r="L585" s="251"/>
      <c r="M585" s="252"/>
      <c r="N585" s="252"/>
      <c r="O585" s="253"/>
      <c r="P585" s="251"/>
      <c r="Q585" s="252"/>
      <c r="R585" s="252"/>
      <c r="S585" s="253"/>
      <c r="T585" s="254" t="s">
        <v>314</v>
      </c>
      <c r="U585" s="255"/>
      <c r="V585" s="255"/>
      <c r="W585" s="256"/>
      <c r="X585" s="215">
        <f>'Tabelle LF'!V85:AC85</f>
        <v>0</v>
      </c>
      <c r="Y585" s="216"/>
      <c r="Z585" s="216"/>
      <c r="AA585" s="216"/>
      <c r="AB585" s="216"/>
      <c r="AC585" s="216"/>
      <c r="AD585" s="216"/>
      <c r="AE585" s="217"/>
      <c r="AF585" s="215">
        <f>'Tabelle LF'!AD85:AK85</f>
        <v>0</v>
      </c>
      <c r="AG585" s="216"/>
      <c r="AH585" s="216"/>
      <c r="AI585" s="216"/>
      <c r="AJ585" s="216"/>
      <c r="AK585" s="216"/>
      <c r="AL585" s="216"/>
      <c r="AM585" s="217"/>
      <c r="AN585" s="215">
        <f>'Tabelle LF'!AL85:AS85</f>
        <v>0</v>
      </c>
      <c r="AO585" s="216"/>
      <c r="AP585" s="216"/>
      <c r="AQ585" s="216"/>
      <c r="AR585" s="216"/>
      <c r="AS585" s="216"/>
      <c r="AT585" s="216"/>
      <c r="AU585" s="217"/>
      <c r="AV585" s="215">
        <f>'Tabelle LF'!AT85:BA85</f>
        <v>0</v>
      </c>
      <c r="AW585" s="216"/>
      <c r="AX585" s="216"/>
      <c r="AY585" s="216"/>
      <c r="AZ585" s="216"/>
      <c r="BA585" s="216"/>
      <c r="BB585" s="216"/>
      <c r="BC585" s="217"/>
      <c r="BD585" s="215">
        <f>'Tabelle LF'!BB85:BI85</f>
        <v>0</v>
      </c>
      <c r="BE585" s="216"/>
      <c r="BF585" s="216"/>
      <c r="BG585" s="216"/>
      <c r="BH585" s="216"/>
      <c r="BI585" s="216"/>
      <c r="BJ585" s="216"/>
      <c r="BK585" s="217"/>
      <c r="BL585" s="215">
        <f>'Tabelle LF'!BJ85:BQ85</f>
        <v>0</v>
      </c>
      <c r="BM585" s="216"/>
      <c r="BN585" s="216"/>
      <c r="BO585" s="216"/>
      <c r="BP585" s="216"/>
      <c r="BQ585" s="216"/>
      <c r="BR585" s="216"/>
      <c r="BS585" s="217"/>
      <c r="BT585" s="215">
        <f>'Tabelle LF'!BR85:BZ85</f>
        <v>0</v>
      </c>
      <c r="BU585" s="216"/>
      <c r="BV585" s="216"/>
      <c r="BW585" s="216"/>
      <c r="BX585" s="216"/>
      <c r="BY585" s="216"/>
      <c r="BZ585" s="216"/>
      <c r="CA585" s="216"/>
      <c r="CB585" s="217"/>
      <c r="CC585" s="224"/>
      <c r="CD585" s="225"/>
      <c r="CE585" s="225"/>
      <c r="CF585" s="225"/>
      <c r="CG585" s="225"/>
      <c r="CH585" s="225"/>
      <c r="CI585" s="225"/>
      <c r="CJ585" s="225"/>
      <c r="CK585" s="226"/>
      <c r="CL585" s="224"/>
      <c r="CM585" s="225"/>
      <c r="CN585" s="225"/>
      <c r="CO585" s="225"/>
      <c r="CP585" s="226"/>
      <c r="CQ585" s="224"/>
      <c r="CR585" s="225"/>
      <c r="CS585" s="225"/>
      <c r="CT585" s="225"/>
      <c r="CU585" s="226"/>
      <c r="CV585" s="224"/>
      <c r="CW585" s="225"/>
      <c r="CX585" s="225"/>
      <c r="CY585" s="225"/>
      <c r="CZ585" s="226"/>
      <c r="DA585" s="242"/>
      <c r="DB585" s="243"/>
      <c r="DC585" s="243"/>
      <c r="DD585" s="243"/>
      <c r="DE585" s="243"/>
      <c r="DF585" s="243"/>
      <c r="DG585" s="244"/>
      <c r="DH585" s="224"/>
      <c r="DI585" s="225"/>
      <c r="DJ585" s="225"/>
      <c r="DK585" s="225"/>
      <c r="DL585" s="225"/>
      <c r="DM585" s="225"/>
      <c r="DN585" s="225"/>
      <c r="DO585" s="225"/>
      <c r="DP585" s="226"/>
      <c r="DQ585" s="233"/>
      <c r="DR585" s="234"/>
      <c r="DS585" s="234"/>
      <c r="DT585" s="234"/>
      <c r="DU585" s="234"/>
      <c r="DV585" s="234"/>
      <c r="DW585" s="235"/>
      <c r="DX585" s="224"/>
      <c r="DY585" s="225"/>
      <c r="DZ585" s="225"/>
      <c r="EA585" s="225"/>
      <c r="EB585" s="226"/>
      <c r="EC585" s="224"/>
      <c r="ED585" s="225"/>
      <c r="EE585" s="225"/>
      <c r="EF585" s="225"/>
      <c r="EG585" s="226"/>
      <c r="EH585" s="224"/>
      <c r="EI585" s="225"/>
      <c r="EJ585" s="225"/>
      <c r="EK585" s="225"/>
      <c r="EL585" s="226"/>
    </row>
    <row r="586" spans="1:142" ht="11.25" customHeight="1" x14ac:dyDescent="0.2">
      <c r="A586" s="73" t="s">
        <v>8</v>
      </c>
      <c r="B586" s="74"/>
      <c r="C586" s="75" t="s">
        <v>9</v>
      </c>
      <c r="D586" s="74"/>
      <c r="E586" s="76" t="s">
        <v>10</v>
      </c>
      <c r="F586" s="74"/>
      <c r="G586" s="77" t="s">
        <v>11</v>
      </c>
      <c r="I586" s="125" t="s">
        <v>47</v>
      </c>
      <c r="L586" s="245">
        <v>27</v>
      </c>
      <c r="M586" s="246"/>
      <c r="N586" s="246"/>
      <c r="O586" s="247"/>
      <c r="P586" s="245">
        <f>'Tabelle LF'!N86</f>
        <v>0</v>
      </c>
      <c r="Q586" s="246"/>
      <c r="R586" s="246"/>
      <c r="S586" s="247"/>
      <c r="T586" s="254" t="s">
        <v>312</v>
      </c>
      <c r="U586" s="255"/>
      <c r="V586" s="255"/>
      <c r="W586" s="256"/>
      <c r="X586" s="215">
        <f>'Tabelle LF'!V86:AC86</f>
        <v>0</v>
      </c>
      <c r="Y586" s="216"/>
      <c r="Z586" s="216"/>
      <c r="AA586" s="216"/>
      <c r="AB586" s="216"/>
      <c r="AC586" s="216"/>
      <c r="AD586" s="216"/>
      <c r="AE586" s="217"/>
      <c r="AF586" s="215">
        <f>'Tabelle LF'!AD86:AK86</f>
        <v>0</v>
      </c>
      <c r="AG586" s="216"/>
      <c r="AH586" s="216"/>
      <c r="AI586" s="216"/>
      <c r="AJ586" s="216"/>
      <c r="AK586" s="216"/>
      <c r="AL586" s="216"/>
      <c r="AM586" s="217"/>
      <c r="AN586" s="215">
        <f>'Tabelle LF'!AL86:AS86</f>
        <v>0</v>
      </c>
      <c r="AO586" s="216"/>
      <c r="AP586" s="216"/>
      <c r="AQ586" s="216"/>
      <c r="AR586" s="216"/>
      <c r="AS586" s="216"/>
      <c r="AT586" s="216"/>
      <c r="AU586" s="217"/>
      <c r="AV586" s="215">
        <f>'Tabelle LF'!AT86:BA86</f>
        <v>0</v>
      </c>
      <c r="AW586" s="216"/>
      <c r="AX586" s="216"/>
      <c r="AY586" s="216"/>
      <c r="AZ586" s="216"/>
      <c r="BA586" s="216"/>
      <c r="BB586" s="216"/>
      <c r="BC586" s="217"/>
      <c r="BD586" s="215">
        <f>'Tabelle LF'!BB86:BI86</f>
        <v>0</v>
      </c>
      <c r="BE586" s="216"/>
      <c r="BF586" s="216"/>
      <c r="BG586" s="216"/>
      <c r="BH586" s="216"/>
      <c r="BI586" s="216"/>
      <c r="BJ586" s="216"/>
      <c r="BK586" s="217"/>
      <c r="BL586" s="215">
        <f>'Tabelle LF'!BJ86:BQ86</f>
        <v>0</v>
      </c>
      <c r="BM586" s="216"/>
      <c r="BN586" s="216"/>
      <c r="BO586" s="216"/>
      <c r="BP586" s="216"/>
      <c r="BQ586" s="216"/>
      <c r="BR586" s="216"/>
      <c r="BS586" s="217"/>
      <c r="BT586" s="215">
        <f>'Tabelle LF'!BR86:BZ86</f>
        <v>0</v>
      </c>
      <c r="BU586" s="216"/>
      <c r="BV586" s="216"/>
      <c r="BW586" s="216"/>
      <c r="BX586" s="216"/>
      <c r="BY586" s="216"/>
      <c r="BZ586" s="216"/>
      <c r="CA586" s="216"/>
      <c r="CB586" s="217"/>
      <c r="CC586" s="218">
        <f>'Tabelle LF'!CA86</f>
        <v>0</v>
      </c>
      <c r="CD586" s="219"/>
      <c r="CE586" s="219"/>
      <c r="CF586" s="219"/>
      <c r="CG586" s="219"/>
      <c r="CH586" s="219"/>
      <c r="CI586" s="219"/>
      <c r="CJ586" s="219"/>
      <c r="CK586" s="220"/>
      <c r="CL586" s="218">
        <f>'Tabelle LF'!CJ86</f>
        <v>0</v>
      </c>
      <c r="CM586" s="219"/>
      <c r="CN586" s="219"/>
      <c r="CO586" s="219"/>
      <c r="CP586" s="220"/>
      <c r="CQ586" s="218">
        <f>'Tabelle LF'!CO86</f>
        <v>0</v>
      </c>
      <c r="CR586" s="219"/>
      <c r="CS586" s="219"/>
      <c r="CT586" s="219"/>
      <c r="CU586" s="220"/>
      <c r="CV586" s="218">
        <f>'Tabelle LF'!CT86</f>
        <v>0</v>
      </c>
      <c r="CW586" s="219"/>
      <c r="CX586" s="219"/>
      <c r="CY586" s="219"/>
      <c r="CZ586" s="220"/>
      <c r="DA586" s="236">
        <f>'Tabelle LF'!CY86</f>
        <v>0.83750000000000002</v>
      </c>
      <c r="DB586" s="237"/>
      <c r="DC586" s="237"/>
      <c r="DD586" s="237"/>
      <c r="DE586" s="237"/>
      <c r="DF586" s="237"/>
      <c r="DG586" s="238"/>
      <c r="DH586" s="218" t="e">
        <f>'Tabelle LF'!DF86</f>
        <v>#DIV/0!</v>
      </c>
      <c r="DI586" s="219"/>
      <c r="DJ586" s="219"/>
      <c r="DK586" s="219"/>
      <c r="DL586" s="219"/>
      <c r="DM586" s="219"/>
      <c r="DN586" s="219"/>
      <c r="DO586" s="219"/>
      <c r="DP586" s="220"/>
      <c r="DQ586" s="227" t="e">
        <f>'Tabelle LF'!DO86</f>
        <v>#DIV/0!</v>
      </c>
      <c r="DR586" s="228"/>
      <c r="DS586" s="228"/>
      <c r="DT586" s="228"/>
      <c r="DU586" s="228"/>
      <c r="DV586" s="228"/>
      <c r="DW586" s="229"/>
      <c r="DX586" s="218">
        <f>'Tabelle LF'!DV86</f>
        <v>0</v>
      </c>
      <c r="DY586" s="219"/>
      <c r="DZ586" s="219"/>
      <c r="EA586" s="219"/>
      <c r="EB586" s="220"/>
      <c r="EC586" s="218">
        <f>'Tabelle LF'!EA86</f>
        <v>0</v>
      </c>
      <c r="ED586" s="219"/>
      <c r="EE586" s="219"/>
      <c r="EF586" s="219"/>
      <c r="EG586" s="220"/>
      <c r="EH586" s="218">
        <f>'Tabelle LF'!EF86</f>
        <v>0</v>
      </c>
      <c r="EI586" s="219"/>
      <c r="EJ586" s="219"/>
      <c r="EK586" s="219"/>
      <c r="EL586" s="220"/>
    </row>
    <row r="587" spans="1:142" ht="11.25" customHeight="1" x14ac:dyDescent="0.2">
      <c r="A587" s="73" t="s">
        <v>8</v>
      </c>
      <c r="B587" s="74"/>
      <c r="C587" s="75" t="s">
        <v>9</v>
      </c>
      <c r="D587" s="74"/>
      <c r="E587" s="76" t="s">
        <v>10</v>
      </c>
      <c r="F587" s="74"/>
      <c r="G587" s="77" t="s">
        <v>11</v>
      </c>
      <c r="I587" s="125" t="s">
        <v>47</v>
      </c>
      <c r="L587" s="248"/>
      <c r="M587" s="249"/>
      <c r="N587" s="249"/>
      <c r="O587" s="250"/>
      <c r="P587" s="248"/>
      <c r="Q587" s="249"/>
      <c r="R587" s="249"/>
      <c r="S587" s="250"/>
      <c r="T587" s="254" t="s">
        <v>313</v>
      </c>
      <c r="U587" s="255"/>
      <c r="V587" s="255"/>
      <c r="W587" s="256"/>
      <c r="X587" s="215">
        <f>'Tabelle LF'!V87:AC87</f>
        <v>0</v>
      </c>
      <c r="Y587" s="216"/>
      <c r="Z587" s="216"/>
      <c r="AA587" s="216"/>
      <c r="AB587" s="216"/>
      <c r="AC587" s="216"/>
      <c r="AD587" s="216"/>
      <c r="AE587" s="217"/>
      <c r="AF587" s="215">
        <f>'Tabelle LF'!AD87:AK87</f>
        <v>0</v>
      </c>
      <c r="AG587" s="216"/>
      <c r="AH587" s="216"/>
      <c r="AI587" s="216"/>
      <c r="AJ587" s="216"/>
      <c r="AK587" s="216"/>
      <c r="AL587" s="216"/>
      <c r="AM587" s="217"/>
      <c r="AN587" s="215">
        <f>'Tabelle LF'!AL87:AS87</f>
        <v>0</v>
      </c>
      <c r="AO587" s="216"/>
      <c r="AP587" s="216"/>
      <c r="AQ587" s="216"/>
      <c r="AR587" s="216"/>
      <c r="AS587" s="216"/>
      <c r="AT587" s="216"/>
      <c r="AU587" s="217"/>
      <c r="AV587" s="215">
        <f>'Tabelle LF'!AT87:BA87</f>
        <v>0</v>
      </c>
      <c r="AW587" s="216"/>
      <c r="AX587" s="216"/>
      <c r="AY587" s="216"/>
      <c r="AZ587" s="216"/>
      <c r="BA587" s="216"/>
      <c r="BB587" s="216"/>
      <c r="BC587" s="217"/>
      <c r="BD587" s="215">
        <f>'Tabelle LF'!BB87:BI87</f>
        <v>0</v>
      </c>
      <c r="BE587" s="216"/>
      <c r="BF587" s="216"/>
      <c r="BG587" s="216"/>
      <c r="BH587" s="216"/>
      <c r="BI587" s="216"/>
      <c r="BJ587" s="216"/>
      <c r="BK587" s="217"/>
      <c r="BL587" s="215">
        <f>'Tabelle LF'!BJ87:BQ87</f>
        <v>0</v>
      </c>
      <c r="BM587" s="216"/>
      <c r="BN587" s="216"/>
      <c r="BO587" s="216"/>
      <c r="BP587" s="216"/>
      <c r="BQ587" s="216"/>
      <c r="BR587" s="216"/>
      <c r="BS587" s="217"/>
      <c r="BT587" s="215">
        <f>'Tabelle LF'!BR87:BZ87</f>
        <v>0</v>
      </c>
      <c r="BU587" s="216"/>
      <c r="BV587" s="216"/>
      <c r="BW587" s="216"/>
      <c r="BX587" s="216"/>
      <c r="BY587" s="216"/>
      <c r="BZ587" s="216"/>
      <c r="CA587" s="216"/>
      <c r="CB587" s="217"/>
      <c r="CC587" s="221"/>
      <c r="CD587" s="222"/>
      <c r="CE587" s="222"/>
      <c r="CF587" s="222"/>
      <c r="CG587" s="222"/>
      <c r="CH587" s="222"/>
      <c r="CI587" s="222"/>
      <c r="CJ587" s="222"/>
      <c r="CK587" s="223"/>
      <c r="CL587" s="221"/>
      <c r="CM587" s="222"/>
      <c r="CN587" s="222"/>
      <c r="CO587" s="222"/>
      <c r="CP587" s="223"/>
      <c r="CQ587" s="221"/>
      <c r="CR587" s="222"/>
      <c r="CS587" s="222"/>
      <c r="CT587" s="222"/>
      <c r="CU587" s="223"/>
      <c r="CV587" s="221"/>
      <c r="CW587" s="222"/>
      <c r="CX587" s="222"/>
      <c r="CY587" s="222"/>
      <c r="CZ587" s="223"/>
      <c r="DA587" s="239"/>
      <c r="DB587" s="240"/>
      <c r="DC587" s="240"/>
      <c r="DD587" s="240"/>
      <c r="DE587" s="240"/>
      <c r="DF587" s="240"/>
      <c r="DG587" s="241"/>
      <c r="DH587" s="221"/>
      <c r="DI587" s="222"/>
      <c r="DJ587" s="222"/>
      <c r="DK587" s="222"/>
      <c r="DL587" s="222"/>
      <c r="DM587" s="222"/>
      <c r="DN587" s="222"/>
      <c r="DO587" s="222"/>
      <c r="DP587" s="223"/>
      <c r="DQ587" s="230"/>
      <c r="DR587" s="231"/>
      <c r="DS587" s="231"/>
      <c r="DT587" s="231"/>
      <c r="DU587" s="231"/>
      <c r="DV587" s="231"/>
      <c r="DW587" s="232"/>
      <c r="DX587" s="221"/>
      <c r="DY587" s="222"/>
      <c r="DZ587" s="222"/>
      <c r="EA587" s="222"/>
      <c r="EB587" s="223"/>
      <c r="EC587" s="221"/>
      <c r="ED587" s="222"/>
      <c r="EE587" s="222"/>
      <c r="EF587" s="222"/>
      <c r="EG587" s="223"/>
      <c r="EH587" s="221"/>
      <c r="EI587" s="222"/>
      <c r="EJ587" s="222"/>
      <c r="EK587" s="222"/>
      <c r="EL587" s="223"/>
    </row>
    <row r="588" spans="1:142" ht="11.25" customHeight="1" x14ac:dyDescent="0.2">
      <c r="A588" s="73" t="s">
        <v>8</v>
      </c>
      <c r="B588" s="74"/>
      <c r="C588" s="75" t="s">
        <v>9</v>
      </c>
      <c r="D588" s="74"/>
      <c r="E588" s="76" t="s">
        <v>10</v>
      </c>
      <c r="F588" s="74"/>
      <c r="G588" s="77" t="s">
        <v>11</v>
      </c>
      <c r="I588" s="125" t="s">
        <v>47</v>
      </c>
      <c r="L588" s="251"/>
      <c r="M588" s="252"/>
      <c r="N588" s="252"/>
      <c r="O588" s="253"/>
      <c r="P588" s="251"/>
      <c r="Q588" s="252"/>
      <c r="R588" s="252"/>
      <c r="S588" s="253"/>
      <c r="T588" s="254" t="s">
        <v>314</v>
      </c>
      <c r="U588" s="255"/>
      <c r="V588" s="255"/>
      <c r="W588" s="256"/>
      <c r="X588" s="215">
        <f>'Tabelle LF'!V88:AC88</f>
        <v>0</v>
      </c>
      <c r="Y588" s="216"/>
      <c r="Z588" s="216"/>
      <c r="AA588" s="216"/>
      <c r="AB588" s="216"/>
      <c r="AC588" s="216"/>
      <c r="AD588" s="216"/>
      <c r="AE588" s="217"/>
      <c r="AF588" s="215">
        <f>'Tabelle LF'!AD88:AK88</f>
        <v>0</v>
      </c>
      <c r="AG588" s="216"/>
      <c r="AH588" s="216"/>
      <c r="AI588" s="216"/>
      <c r="AJ588" s="216"/>
      <c r="AK588" s="216"/>
      <c r="AL588" s="216"/>
      <c r="AM588" s="217"/>
      <c r="AN588" s="215">
        <f>'Tabelle LF'!AL88:AS88</f>
        <v>0</v>
      </c>
      <c r="AO588" s="216"/>
      <c r="AP588" s="216"/>
      <c r="AQ588" s="216"/>
      <c r="AR588" s="216"/>
      <c r="AS588" s="216"/>
      <c r="AT588" s="216"/>
      <c r="AU588" s="217"/>
      <c r="AV588" s="215">
        <f>'Tabelle LF'!AT88:BA88</f>
        <v>0</v>
      </c>
      <c r="AW588" s="216"/>
      <c r="AX588" s="216"/>
      <c r="AY588" s="216"/>
      <c r="AZ588" s="216"/>
      <c r="BA588" s="216"/>
      <c r="BB588" s="216"/>
      <c r="BC588" s="217"/>
      <c r="BD588" s="215">
        <f>'Tabelle LF'!BB88:BI88</f>
        <v>0</v>
      </c>
      <c r="BE588" s="216"/>
      <c r="BF588" s="216"/>
      <c r="BG588" s="216"/>
      <c r="BH588" s="216"/>
      <c r="BI588" s="216"/>
      <c r="BJ588" s="216"/>
      <c r="BK588" s="217"/>
      <c r="BL588" s="215">
        <f>'Tabelle LF'!BJ88:BQ88</f>
        <v>0</v>
      </c>
      <c r="BM588" s="216"/>
      <c r="BN588" s="216"/>
      <c r="BO588" s="216"/>
      <c r="BP588" s="216"/>
      <c r="BQ588" s="216"/>
      <c r="BR588" s="216"/>
      <c r="BS588" s="217"/>
      <c r="BT588" s="215">
        <f>'Tabelle LF'!BR88:BZ88</f>
        <v>0</v>
      </c>
      <c r="BU588" s="216"/>
      <c r="BV588" s="216"/>
      <c r="BW588" s="216"/>
      <c r="BX588" s="216"/>
      <c r="BY588" s="216"/>
      <c r="BZ588" s="216"/>
      <c r="CA588" s="216"/>
      <c r="CB588" s="217"/>
      <c r="CC588" s="224"/>
      <c r="CD588" s="225"/>
      <c r="CE588" s="225"/>
      <c r="CF588" s="225"/>
      <c r="CG588" s="225"/>
      <c r="CH588" s="225"/>
      <c r="CI588" s="225"/>
      <c r="CJ588" s="225"/>
      <c r="CK588" s="226"/>
      <c r="CL588" s="224"/>
      <c r="CM588" s="225"/>
      <c r="CN588" s="225"/>
      <c r="CO588" s="225"/>
      <c r="CP588" s="226"/>
      <c r="CQ588" s="224"/>
      <c r="CR588" s="225"/>
      <c r="CS588" s="225"/>
      <c r="CT588" s="225"/>
      <c r="CU588" s="226"/>
      <c r="CV588" s="224"/>
      <c r="CW588" s="225"/>
      <c r="CX588" s="225"/>
      <c r="CY588" s="225"/>
      <c r="CZ588" s="226"/>
      <c r="DA588" s="242"/>
      <c r="DB588" s="243"/>
      <c r="DC588" s="243"/>
      <c r="DD588" s="243"/>
      <c r="DE588" s="243"/>
      <c r="DF588" s="243"/>
      <c r="DG588" s="244"/>
      <c r="DH588" s="224"/>
      <c r="DI588" s="225"/>
      <c r="DJ588" s="225"/>
      <c r="DK588" s="225"/>
      <c r="DL588" s="225"/>
      <c r="DM588" s="225"/>
      <c r="DN588" s="225"/>
      <c r="DO588" s="225"/>
      <c r="DP588" s="226"/>
      <c r="DQ588" s="233"/>
      <c r="DR588" s="234"/>
      <c r="DS588" s="234"/>
      <c r="DT588" s="234"/>
      <c r="DU588" s="234"/>
      <c r="DV588" s="234"/>
      <c r="DW588" s="235"/>
      <c r="DX588" s="224"/>
      <c r="DY588" s="225"/>
      <c r="DZ588" s="225"/>
      <c r="EA588" s="225"/>
      <c r="EB588" s="226"/>
      <c r="EC588" s="224"/>
      <c r="ED588" s="225"/>
      <c r="EE588" s="225"/>
      <c r="EF588" s="225"/>
      <c r="EG588" s="226"/>
      <c r="EH588" s="224"/>
      <c r="EI588" s="225"/>
      <c r="EJ588" s="225"/>
      <c r="EK588" s="225"/>
      <c r="EL588" s="226"/>
    </row>
    <row r="589" spans="1:142" ht="11.25" customHeight="1" x14ac:dyDescent="0.2">
      <c r="A589" s="73" t="s">
        <v>8</v>
      </c>
      <c r="B589" s="74"/>
      <c r="C589" s="75" t="s">
        <v>9</v>
      </c>
      <c r="D589" s="74"/>
      <c r="E589" s="76" t="s">
        <v>10</v>
      </c>
      <c r="F589" s="74"/>
      <c r="G589" s="77" t="s">
        <v>11</v>
      </c>
      <c r="I589" s="125" t="s">
        <v>47</v>
      </c>
      <c r="L589" s="245">
        <v>28</v>
      </c>
      <c r="M589" s="246"/>
      <c r="N589" s="246"/>
      <c r="O589" s="247"/>
      <c r="P589" s="245">
        <f>'Tabelle LF'!N89</f>
        <v>0</v>
      </c>
      <c r="Q589" s="246"/>
      <c r="R589" s="246"/>
      <c r="S589" s="247"/>
      <c r="T589" s="254" t="s">
        <v>312</v>
      </c>
      <c r="U589" s="255"/>
      <c r="V589" s="255"/>
      <c r="W589" s="256"/>
      <c r="X589" s="215">
        <f>'Tabelle LF'!V89:AC89</f>
        <v>0</v>
      </c>
      <c r="Y589" s="216"/>
      <c r="Z589" s="216"/>
      <c r="AA589" s="216"/>
      <c r="AB589" s="216"/>
      <c r="AC589" s="216"/>
      <c r="AD589" s="216"/>
      <c r="AE589" s="217"/>
      <c r="AF589" s="215">
        <f>'Tabelle LF'!AD89:AK89</f>
        <v>0</v>
      </c>
      <c r="AG589" s="216"/>
      <c r="AH589" s="216"/>
      <c r="AI589" s="216"/>
      <c r="AJ589" s="216"/>
      <c r="AK589" s="216"/>
      <c r="AL589" s="216"/>
      <c r="AM589" s="217"/>
      <c r="AN589" s="215">
        <f>'Tabelle LF'!AL89:AS89</f>
        <v>0</v>
      </c>
      <c r="AO589" s="216"/>
      <c r="AP589" s="216"/>
      <c r="AQ589" s="216"/>
      <c r="AR589" s="216"/>
      <c r="AS589" s="216"/>
      <c r="AT589" s="216"/>
      <c r="AU589" s="217"/>
      <c r="AV589" s="215">
        <f>'Tabelle LF'!AT89:BA89</f>
        <v>0</v>
      </c>
      <c r="AW589" s="216"/>
      <c r="AX589" s="216"/>
      <c r="AY589" s="216"/>
      <c r="AZ589" s="216"/>
      <c r="BA589" s="216"/>
      <c r="BB589" s="216"/>
      <c r="BC589" s="217"/>
      <c r="BD589" s="215">
        <f>'Tabelle LF'!BB89:BI89</f>
        <v>0</v>
      </c>
      <c r="BE589" s="216"/>
      <c r="BF589" s="216"/>
      <c r="BG589" s="216"/>
      <c r="BH589" s="216"/>
      <c r="BI589" s="216"/>
      <c r="BJ589" s="216"/>
      <c r="BK589" s="217"/>
      <c r="BL589" s="215">
        <f>'Tabelle LF'!BJ89:BQ89</f>
        <v>0</v>
      </c>
      <c r="BM589" s="216"/>
      <c r="BN589" s="216"/>
      <c r="BO589" s="216"/>
      <c r="BP589" s="216"/>
      <c r="BQ589" s="216"/>
      <c r="BR589" s="216"/>
      <c r="BS589" s="217"/>
      <c r="BT589" s="215">
        <f>'Tabelle LF'!BR89:BZ89</f>
        <v>0</v>
      </c>
      <c r="BU589" s="216"/>
      <c r="BV589" s="216"/>
      <c r="BW589" s="216"/>
      <c r="BX589" s="216"/>
      <c r="BY589" s="216"/>
      <c r="BZ589" s="216"/>
      <c r="CA589" s="216"/>
      <c r="CB589" s="217"/>
      <c r="CC589" s="218">
        <f>'Tabelle LF'!CA89</f>
        <v>0</v>
      </c>
      <c r="CD589" s="219"/>
      <c r="CE589" s="219"/>
      <c r="CF589" s="219"/>
      <c r="CG589" s="219"/>
      <c r="CH589" s="219"/>
      <c r="CI589" s="219"/>
      <c r="CJ589" s="219"/>
      <c r="CK589" s="220"/>
      <c r="CL589" s="218">
        <f>'Tabelle LF'!CJ89</f>
        <v>0</v>
      </c>
      <c r="CM589" s="219"/>
      <c r="CN589" s="219"/>
      <c r="CO589" s="219"/>
      <c r="CP589" s="220"/>
      <c r="CQ589" s="218">
        <f>'Tabelle LF'!CO89</f>
        <v>0</v>
      </c>
      <c r="CR589" s="219"/>
      <c r="CS589" s="219"/>
      <c r="CT589" s="219"/>
      <c r="CU589" s="220"/>
      <c r="CV589" s="218">
        <f>'Tabelle LF'!CT89</f>
        <v>0</v>
      </c>
      <c r="CW589" s="219"/>
      <c r="CX589" s="219"/>
      <c r="CY589" s="219"/>
      <c r="CZ589" s="220"/>
      <c r="DA589" s="236">
        <f>'Tabelle LF'!CY89</f>
        <v>0.83750000000000002</v>
      </c>
      <c r="DB589" s="237"/>
      <c r="DC589" s="237"/>
      <c r="DD589" s="237"/>
      <c r="DE589" s="237"/>
      <c r="DF589" s="237"/>
      <c r="DG589" s="238"/>
      <c r="DH589" s="218" t="e">
        <f>'Tabelle LF'!DF89</f>
        <v>#DIV/0!</v>
      </c>
      <c r="DI589" s="219"/>
      <c r="DJ589" s="219"/>
      <c r="DK589" s="219"/>
      <c r="DL589" s="219"/>
      <c r="DM589" s="219"/>
      <c r="DN589" s="219"/>
      <c r="DO589" s="219"/>
      <c r="DP589" s="220"/>
      <c r="DQ589" s="227" t="e">
        <f>'Tabelle LF'!DO89</f>
        <v>#DIV/0!</v>
      </c>
      <c r="DR589" s="228"/>
      <c r="DS589" s="228"/>
      <c r="DT589" s="228"/>
      <c r="DU589" s="228"/>
      <c r="DV589" s="228"/>
      <c r="DW589" s="229"/>
      <c r="DX589" s="218">
        <f>'Tabelle LF'!DV89</f>
        <v>0</v>
      </c>
      <c r="DY589" s="219"/>
      <c r="DZ589" s="219"/>
      <c r="EA589" s="219"/>
      <c r="EB589" s="220"/>
      <c r="EC589" s="218">
        <f>'Tabelle LF'!EA89</f>
        <v>0</v>
      </c>
      <c r="ED589" s="219"/>
      <c r="EE589" s="219"/>
      <c r="EF589" s="219"/>
      <c r="EG589" s="220"/>
      <c r="EH589" s="218">
        <f>'Tabelle LF'!EF89</f>
        <v>0</v>
      </c>
      <c r="EI589" s="219"/>
      <c r="EJ589" s="219"/>
      <c r="EK589" s="219"/>
      <c r="EL589" s="220"/>
    </row>
    <row r="590" spans="1:142" ht="11.25" customHeight="1" x14ac:dyDescent="0.2">
      <c r="A590" s="73" t="s">
        <v>8</v>
      </c>
      <c r="B590" s="74"/>
      <c r="C590" s="75" t="s">
        <v>9</v>
      </c>
      <c r="D590" s="74"/>
      <c r="E590" s="76" t="s">
        <v>10</v>
      </c>
      <c r="F590" s="74"/>
      <c r="G590" s="77" t="s">
        <v>11</v>
      </c>
      <c r="I590" s="125" t="s">
        <v>47</v>
      </c>
      <c r="L590" s="248"/>
      <c r="M590" s="249"/>
      <c r="N590" s="249"/>
      <c r="O590" s="250"/>
      <c r="P590" s="248"/>
      <c r="Q590" s="249"/>
      <c r="R590" s="249"/>
      <c r="S590" s="250"/>
      <c r="T590" s="254" t="s">
        <v>313</v>
      </c>
      <c r="U590" s="255"/>
      <c r="V590" s="255"/>
      <c r="W590" s="256"/>
      <c r="X590" s="215">
        <f>'Tabelle LF'!V90:AC90</f>
        <v>0</v>
      </c>
      <c r="Y590" s="216"/>
      <c r="Z590" s="216"/>
      <c r="AA590" s="216"/>
      <c r="AB590" s="216"/>
      <c r="AC590" s="216"/>
      <c r="AD590" s="216"/>
      <c r="AE590" s="217"/>
      <c r="AF590" s="215">
        <f>'Tabelle LF'!AD90:AK90</f>
        <v>0</v>
      </c>
      <c r="AG590" s="216"/>
      <c r="AH590" s="216"/>
      <c r="AI590" s="216"/>
      <c r="AJ590" s="216"/>
      <c r="AK590" s="216"/>
      <c r="AL590" s="216"/>
      <c r="AM590" s="217"/>
      <c r="AN590" s="215">
        <f>'Tabelle LF'!AL90:AS90</f>
        <v>0</v>
      </c>
      <c r="AO590" s="216"/>
      <c r="AP590" s="216"/>
      <c r="AQ590" s="216"/>
      <c r="AR590" s="216"/>
      <c r="AS590" s="216"/>
      <c r="AT590" s="216"/>
      <c r="AU590" s="217"/>
      <c r="AV590" s="215">
        <f>'Tabelle LF'!AT90:BA90</f>
        <v>0</v>
      </c>
      <c r="AW590" s="216"/>
      <c r="AX590" s="216"/>
      <c r="AY590" s="216"/>
      <c r="AZ590" s="216"/>
      <c r="BA590" s="216"/>
      <c r="BB590" s="216"/>
      <c r="BC590" s="217"/>
      <c r="BD590" s="215">
        <f>'Tabelle LF'!BB90:BI90</f>
        <v>0</v>
      </c>
      <c r="BE590" s="216"/>
      <c r="BF590" s="216"/>
      <c r="BG590" s="216"/>
      <c r="BH590" s="216"/>
      <c r="BI590" s="216"/>
      <c r="BJ590" s="216"/>
      <c r="BK590" s="217"/>
      <c r="BL590" s="215">
        <f>'Tabelle LF'!BJ90:BQ90</f>
        <v>0</v>
      </c>
      <c r="BM590" s="216"/>
      <c r="BN590" s="216"/>
      <c r="BO590" s="216"/>
      <c r="BP590" s="216"/>
      <c r="BQ590" s="216"/>
      <c r="BR590" s="216"/>
      <c r="BS590" s="217"/>
      <c r="BT590" s="215">
        <f>'Tabelle LF'!BR90:BZ90</f>
        <v>0</v>
      </c>
      <c r="BU590" s="216"/>
      <c r="BV590" s="216"/>
      <c r="BW590" s="216"/>
      <c r="BX590" s="216"/>
      <c r="BY590" s="216"/>
      <c r="BZ590" s="216"/>
      <c r="CA590" s="216"/>
      <c r="CB590" s="217"/>
      <c r="CC590" s="221"/>
      <c r="CD590" s="222"/>
      <c r="CE590" s="222"/>
      <c r="CF590" s="222"/>
      <c r="CG590" s="222"/>
      <c r="CH590" s="222"/>
      <c r="CI590" s="222"/>
      <c r="CJ590" s="222"/>
      <c r="CK590" s="223"/>
      <c r="CL590" s="221"/>
      <c r="CM590" s="222"/>
      <c r="CN590" s="222"/>
      <c r="CO590" s="222"/>
      <c r="CP590" s="223"/>
      <c r="CQ590" s="221"/>
      <c r="CR590" s="222"/>
      <c r="CS590" s="222"/>
      <c r="CT590" s="222"/>
      <c r="CU590" s="223"/>
      <c r="CV590" s="221"/>
      <c r="CW590" s="222"/>
      <c r="CX590" s="222"/>
      <c r="CY590" s="222"/>
      <c r="CZ590" s="223"/>
      <c r="DA590" s="239"/>
      <c r="DB590" s="240"/>
      <c r="DC590" s="240"/>
      <c r="DD590" s="240"/>
      <c r="DE590" s="240"/>
      <c r="DF590" s="240"/>
      <c r="DG590" s="241"/>
      <c r="DH590" s="221"/>
      <c r="DI590" s="222"/>
      <c r="DJ590" s="222"/>
      <c r="DK590" s="222"/>
      <c r="DL590" s="222"/>
      <c r="DM590" s="222"/>
      <c r="DN590" s="222"/>
      <c r="DO590" s="222"/>
      <c r="DP590" s="223"/>
      <c r="DQ590" s="230"/>
      <c r="DR590" s="231"/>
      <c r="DS590" s="231"/>
      <c r="DT590" s="231"/>
      <c r="DU590" s="231"/>
      <c r="DV590" s="231"/>
      <c r="DW590" s="232"/>
      <c r="DX590" s="221"/>
      <c r="DY590" s="222"/>
      <c r="DZ590" s="222"/>
      <c r="EA590" s="222"/>
      <c r="EB590" s="223"/>
      <c r="EC590" s="221"/>
      <c r="ED590" s="222"/>
      <c r="EE590" s="222"/>
      <c r="EF590" s="222"/>
      <c r="EG590" s="223"/>
      <c r="EH590" s="221"/>
      <c r="EI590" s="222"/>
      <c r="EJ590" s="222"/>
      <c r="EK590" s="222"/>
      <c r="EL590" s="223"/>
    </row>
    <row r="591" spans="1:142" ht="11.25" customHeight="1" x14ac:dyDescent="0.2">
      <c r="A591" s="73" t="s">
        <v>8</v>
      </c>
      <c r="B591" s="74"/>
      <c r="C591" s="75" t="s">
        <v>9</v>
      </c>
      <c r="D591" s="74"/>
      <c r="E591" s="76" t="s">
        <v>10</v>
      </c>
      <c r="F591" s="74"/>
      <c r="G591" s="77" t="s">
        <v>11</v>
      </c>
      <c r="I591" s="125" t="s">
        <v>47</v>
      </c>
      <c r="L591" s="251"/>
      <c r="M591" s="252"/>
      <c r="N591" s="252"/>
      <c r="O591" s="253"/>
      <c r="P591" s="251"/>
      <c r="Q591" s="252"/>
      <c r="R591" s="252"/>
      <c r="S591" s="253"/>
      <c r="T591" s="254" t="s">
        <v>314</v>
      </c>
      <c r="U591" s="255"/>
      <c r="V591" s="255"/>
      <c r="W591" s="256"/>
      <c r="X591" s="215">
        <f>'Tabelle LF'!V91:AC91</f>
        <v>0</v>
      </c>
      <c r="Y591" s="216"/>
      <c r="Z591" s="216"/>
      <c r="AA591" s="216"/>
      <c r="AB591" s="216"/>
      <c r="AC591" s="216"/>
      <c r="AD591" s="216"/>
      <c r="AE591" s="217"/>
      <c r="AF591" s="215">
        <f>'Tabelle LF'!AD91:AK91</f>
        <v>0</v>
      </c>
      <c r="AG591" s="216"/>
      <c r="AH591" s="216"/>
      <c r="AI591" s="216"/>
      <c r="AJ591" s="216"/>
      <c r="AK591" s="216"/>
      <c r="AL591" s="216"/>
      <c r="AM591" s="217"/>
      <c r="AN591" s="215">
        <f>'Tabelle LF'!AL91:AS91</f>
        <v>0</v>
      </c>
      <c r="AO591" s="216"/>
      <c r="AP591" s="216"/>
      <c r="AQ591" s="216"/>
      <c r="AR591" s="216"/>
      <c r="AS591" s="216"/>
      <c r="AT591" s="216"/>
      <c r="AU591" s="217"/>
      <c r="AV591" s="215">
        <f>'Tabelle LF'!AT91:BA91</f>
        <v>0</v>
      </c>
      <c r="AW591" s="216"/>
      <c r="AX591" s="216"/>
      <c r="AY591" s="216"/>
      <c r="AZ591" s="216"/>
      <c r="BA591" s="216"/>
      <c r="BB591" s="216"/>
      <c r="BC591" s="217"/>
      <c r="BD591" s="215">
        <f>'Tabelle LF'!BB91:BI91</f>
        <v>0</v>
      </c>
      <c r="BE591" s="216"/>
      <c r="BF591" s="216"/>
      <c r="BG591" s="216"/>
      <c r="BH591" s="216"/>
      <c r="BI591" s="216"/>
      <c r="BJ591" s="216"/>
      <c r="BK591" s="217"/>
      <c r="BL591" s="215">
        <f>'Tabelle LF'!BJ91:BQ91</f>
        <v>0</v>
      </c>
      <c r="BM591" s="216"/>
      <c r="BN591" s="216"/>
      <c r="BO591" s="216"/>
      <c r="BP591" s="216"/>
      <c r="BQ591" s="216"/>
      <c r="BR591" s="216"/>
      <c r="BS591" s="217"/>
      <c r="BT591" s="215">
        <f>'Tabelle LF'!BR91:BZ91</f>
        <v>0</v>
      </c>
      <c r="BU591" s="216"/>
      <c r="BV591" s="216"/>
      <c r="BW591" s="216"/>
      <c r="BX591" s="216"/>
      <c r="BY591" s="216"/>
      <c r="BZ591" s="216"/>
      <c r="CA591" s="216"/>
      <c r="CB591" s="217"/>
      <c r="CC591" s="224"/>
      <c r="CD591" s="225"/>
      <c r="CE591" s="225"/>
      <c r="CF591" s="225"/>
      <c r="CG591" s="225"/>
      <c r="CH591" s="225"/>
      <c r="CI591" s="225"/>
      <c r="CJ591" s="225"/>
      <c r="CK591" s="226"/>
      <c r="CL591" s="224"/>
      <c r="CM591" s="225"/>
      <c r="CN591" s="225"/>
      <c r="CO591" s="225"/>
      <c r="CP591" s="226"/>
      <c r="CQ591" s="224"/>
      <c r="CR591" s="225"/>
      <c r="CS591" s="225"/>
      <c r="CT591" s="225"/>
      <c r="CU591" s="226"/>
      <c r="CV591" s="224"/>
      <c r="CW591" s="225"/>
      <c r="CX591" s="225"/>
      <c r="CY591" s="225"/>
      <c r="CZ591" s="226"/>
      <c r="DA591" s="242"/>
      <c r="DB591" s="243"/>
      <c r="DC591" s="243"/>
      <c r="DD591" s="243"/>
      <c r="DE591" s="243"/>
      <c r="DF591" s="243"/>
      <c r="DG591" s="244"/>
      <c r="DH591" s="224"/>
      <c r="DI591" s="225"/>
      <c r="DJ591" s="225"/>
      <c r="DK591" s="225"/>
      <c r="DL591" s="225"/>
      <c r="DM591" s="225"/>
      <c r="DN591" s="225"/>
      <c r="DO591" s="225"/>
      <c r="DP591" s="226"/>
      <c r="DQ591" s="233"/>
      <c r="DR591" s="234"/>
      <c r="DS591" s="234"/>
      <c r="DT591" s="234"/>
      <c r="DU591" s="234"/>
      <c r="DV591" s="234"/>
      <c r="DW591" s="235"/>
      <c r="DX591" s="224"/>
      <c r="DY591" s="225"/>
      <c r="DZ591" s="225"/>
      <c r="EA591" s="225"/>
      <c r="EB591" s="226"/>
      <c r="EC591" s="224"/>
      <c r="ED591" s="225"/>
      <c r="EE591" s="225"/>
      <c r="EF591" s="225"/>
      <c r="EG591" s="226"/>
      <c r="EH591" s="224"/>
      <c r="EI591" s="225"/>
      <c r="EJ591" s="225"/>
      <c r="EK591" s="225"/>
      <c r="EL591" s="226"/>
    </row>
    <row r="592" spans="1:142" ht="11.25" customHeight="1" x14ac:dyDescent="0.2">
      <c r="A592" s="73" t="s">
        <v>8</v>
      </c>
      <c r="B592" s="74"/>
      <c r="C592" s="75" t="s">
        <v>9</v>
      </c>
      <c r="D592" s="74"/>
      <c r="E592" s="76" t="s">
        <v>10</v>
      </c>
      <c r="F592" s="74"/>
      <c r="G592" s="77" t="s">
        <v>11</v>
      </c>
      <c r="I592" s="125" t="s">
        <v>47</v>
      </c>
      <c r="L592" s="245">
        <v>29</v>
      </c>
      <c r="M592" s="246"/>
      <c r="N592" s="246"/>
      <c r="O592" s="247"/>
      <c r="P592" s="245">
        <f>'Tabelle LF'!N92</f>
        <v>0</v>
      </c>
      <c r="Q592" s="246"/>
      <c r="R592" s="246"/>
      <c r="S592" s="247"/>
      <c r="T592" s="254" t="s">
        <v>312</v>
      </c>
      <c r="U592" s="255"/>
      <c r="V592" s="255"/>
      <c r="W592" s="256"/>
      <c r="X592" s="215">
        <f>'Tabelle LF'!V92:AC92</f>
        <v>0</v>
      </c>
      <c r="Y592" s="216"/>
      <c r="Z592" s="216"/>
      <c r="AA592" s="216"/>
      <c r="AB592" s="216"/>
      <c r="AC592" s="216"/>
      <c r="AD592" s="216"/>
      <c r="AE592" s="217"/>
      <c r="AF592" s="215">
        <f>'Tabelle LF'!AD92:AK92</f>
        <v>0</v>
      </c>
      <c r="AG592" s="216"/>
      <c r="AH592" s="216"/>
      <c r="AI592" s="216"/>
      <c r="AJ592" s="216"/>
      <c r="AK592" s="216"/>
      <c r="AL592" s="216"/>
      <c r="AM592" s="217"/>
      <c r="AN592" s="215">
        <f>'Tabelle LF'!AL92:AS92</f>
        <v>0</v>
      </c>
      <c r="AO592" s="216"/>
      <c r="AP592" s="216"/>
      <c r="AQ592" s="216"/>
      <c r="AR592" s="216"/>
      <c r="AS592" s="216"/>
      <c r="AT592" s="216"/>
      <c r="AU592" s="217"/>
      <c r="AV592" s="215">
        <f>'Tabelle LF'!AT92:BA92</f>
        <v>0</v>
      </c>
      <c r="AW592" s="216"/>
      <c r="AX592" s="216"/>
      <c r="AY592" s="216"/>
      <c r="AZ592" s="216"/>
      <c r="BA592" s="216"/>
      <c r="BB592" s="216"/>
      <c r="BC592" s="217"/>
      <c r="BD592" s="215">
        <f>'Tabelle LF'!BB92:BI92</f>
        <v>0</v>
      </c>
      <c r="BE592" s="216"/>
      <c r="BF592" s="216"/>
      <c r="BG592" s="216"/>
      <c r="BH592" s="216"/>
      <c r="BI592" s="216"/>
      <c r="BJ592" s="216"/>
      <c r="BK592" s="217"/>
      <c r="BL592" s="215">
        <f>'Tabelle LF'!BJ92:BQ92</f>
        <v>0</v>
      </c>
      <c r="BM592" s="216"/>
      <c r="BN592" s="216"/>
      <c r="BO592" s="216"/>
      <c r="BP592" s="216"/>
      <c r="BQ592" s="216"/>
      <c r="BR592" s="216"/>
      <c r="BS592" s="217"/>
      <c r="BT592" s="215">
        <f>'Tabelle LF'!BR92:BZ92</f>
        <v>0</v>
      </c>
      <c r="BU592" s="216"/>
      <c r="BV592" s="216"/>
      <c r="BW592" s="216"/>
      <c r="BX592" s="216"/>
      <c r="BY592" s="216"/>
      <c r="BZ592" s="216"/>
      <c r="CA592" s="216"/>
      <c r="CB592" s="217"/>
      <c r="CC592" s="218">
        <f>'Tabelle LF'!CA92</f>
        <v>0</v>
      </c>
      <c r="CD592" s="219"/>
      <c r="CE592" s="219"/>
      <c r="CF592" s="219"/>
      <c r="CG592" s="219"/>
      <c r="CH592" s="219"/>
      <c r="CI592" s="219"/>
      <c r="CJ592" s="219"/>
      <c r="CK592" s="220"/>
      <c r="CL592" s="218">
        <f>'Tabelle LF'!CJ92</f>
        <v>0</v>
      </c>
      <c r="CM592" s="219"/>
      <c r="CN592" s="219"/>
      <c r="CO592" s="219"/>
      <c r="CP592" s="220"/>
      <c r="CQ592" s="218">
        <f>'Tabelle LF'!CO92</f>
        <v>0</v>
      </c>
      <c r="CR592" s="219"/>
      <c r="CS592" s="219"/>
      <c r="CT592" s="219"/>
      <c r="CU592" s="220"/>
      <c r="CV592" s="218">
        <f>'Tabelle LF'!CT92</f>
        <v>0</v>
      </c>
      <c r="CW592" s="219"/>
      <c r="CX592" s="219"/>
      <c r="CY592" s="219"/>
      <c r="CZ592" s="220"/>
      <c r="DA592" s="236">
        <f>'Tabelle LF'!CY92</f>
        <v>0.83750000000000002</v>
      </c>
      <c r="DB592" s="237"/>
      <c r="DC592" s="237"/>
      <c r="DD592" s="237"/>
      <c r="DE592" s="237"/>
      <c r="DF592" s="237"/>
      <c r="DG592" s="238"/>
      <c r="DH592" s="218" t="e">
        <f>'Tabelle LF'!DF92</f>
        <v>#DIV/0!</v>
      </c>
      <c r="DI592" s="219"/>
      <c r="DJ592" s="219"/>
      <c r="DK592" s="219"/>
      <c r="DL592" s="219"/>
      <c r="DM592" s="219"/>
      <c r="DN592" s="219"/>
      <c r="DO592" s="219"/>
      <c r="DP592" s="220"/>
      <c r="DQ592" s="227" t="e">
        <f>'Tabelle LF'!DO92</f>
        <v>#DIV/0!</v>
      </c>
      <c r="DR592" s="228"/>
      <c r="DS592" s="228"/>
      <c r="DT592" s="228"/>
      <c r="DU592" s="228"/>
      <c r="DV592" s="228"/>
      <c r="DW592" s="229"/>
      <c r="DX592" s="218">
        <f>'Tabelle LF'!DV92</f>
        <v>0</v>
      </c>
      <c r="DY592" s="219"/>
      <c r="DZ592" s="219"/>
      <c r="EA592" s="219"/>
      <c r="EB592" s="220"/>
      <c r="EC592" s="218">
        <f>'Tabelle LF'!EA92</f>
        <v>0</v>
      </c>
      <c r="ED592" s="219"/>
      <c r="EE592" s="219"/>
      <c r="EF592" s="219"/>
      <c r="EG592" s="220"/>
      <c r="EH592" s="218">
        <f>'Tabelle LF'!EF92</f>
        <v>0</v>
      </c>
      <c r="EI592" s="219"/>
      <c r="EJ592" s="219"/>
      <c r="EK592" s="219"/>
      <c r="EL592" s="220"/>
    </row>
    <row r="593" spans="1:156" ht="11.25" customHeight="1" x14ac:dyDescent="0.2">
      <c r="A593" s="73" t="s">
        <v>8</v>
      </c>
      <c r="B593" s="74"/>
      <c r="C593" s="75" t="s">
        <v>9</v>
      </c>
      <c r="D593" s="74"/>
      <c r="E593" s="76" t="s">
        <v>10</v>
      </c>
      <c r="F593" s="74"/>
      <c r="G593" s="77" t="s">
        <v>11</v>
      </c>
      <c r="I593" s="125" t="s">
        <v>47</v>
      </c>
      <c r="L593" s="248"/>
      <c r="M593" s="249"/>
      <c r="N593" s="249"/>
      <c r="O593" s="250"/>
      <c r="P593" s="248"/>
      <c r="Q593" s="249"/>
      <c r="R593" s="249"/>
      <c r="S593" s="250"/>
      <c r="T593" s="254" t="s">
        <v>313</v>
      </c>
      <c r="U593" s="255"/>
      <c r="V593" s="255"/>
      <c r="W593" s="256"/>
      <c r="X593" s="215">
        <f>'Tabelle LF'!V93:AC93</f>
        <v>0</v>
      </c>
      <c r="Y593" s="216"/>
      <c r="Z593" s="216"/>
      <c r="AA593" s="216"/>
      <c r="AB593" s="216"/>
      <c r="AC593" s="216"/>
      <c r="AD593" s="216"/>
      <c r="AE593" s="217"/>
      <c r="AF593" s="215">
        <f>'Tabelle LF'!AD93:AK93</f>
        <v>0</v>
      </c>
      <c r="AG593" s="216"/>
      <c r="AH593" s="216"/>
      <c r="AI593" s="216"/>
      <c r="AJ593" s="216"/>
      <c r="AK593" s="216"/>
      <c r="AL593" s="216"/>
      <c r="AM593" s="217"/>
      <c r="AN593" s="215">
        <f>'Tabelle LF'!AL93:AS93</f>
        <v>0</v>
      </c>
      <c r="AO593" s="216"/>
      <c r="AP593" s="216"/>
      <c r="AQ593" s="216"/>
      <c r="AR593" s="216"/>
      <c r="AS593" s="216"/>
      <c r="AT593" s="216"/>
      <c r="AU593" s="217"/>
      <c r="AV593" s="215">
        <f>'Tabelle LF'!AT93:BA93</f>
        <v>0</v>
      </c>
      <c r="AW593" s="216"/>
      <c r="AX593" s="216"/>
      <c r="AY593" s="216"/>
      <c r="AZ593" s="216"/>
      <c r="BA593" s="216"/>
      <c r="BB593" s="216"/>
      <c r="BC593" s="217"/>
      <c r="BD593" s="215">
        <f>'Tabelle LF'!BB93:BI93</f>
        <v>0</v>
      </c>
      <c r="BE593" s="216"/>
      <c r="BF593" s="216"/>
      <c r="BG593" s="216"/>
      <c r="BH593" s="216"/>
      <c r="BI593" s="216"/>
      <c r="BJ593" s="216"/>
      <c r="BK593" s="217"/>
      <c r="BL593" s="215">
        <f>'Tabelle LF'!BJ93:BQ93</f>
        <v>0</v>
      </c>
      <c r="BM593" s="216"/>
      <c r="BN593" s="216"/>
      <c r="BO593" s="216"/>
      <c r="BP593" s="216"/>
      <c r="BQ593" s="216"/>
      <c r="BR593" s="216"/>
      <c r="BS593" s="217"/>
      <c r="BT593" s="215">
        <f>'Tabelle LF'!BR93:BZ93</f>
        <v>0</v>
      </c>
      <c r="BU593" s="216"/>
      <c r="BV593" s="216"/>
      <c r="BW593" s="216"/>
      <c r="BX593" s="216"/>
      <c r="BY593" s="216"/>
      <c r="BZ593" s="216"/>
      <c r="CA593" s="216"/>
      <c r="CB593" s="217"/>
      <c r="CC593" s="221"/>
      <c r="CD593" s="222"/>
      <c r="CE593" s="222"/>
      <c r="CF593" s="222"/>
      <c r="CG593" s="222"/>
      <c r="CH593" s="222"/>
      <c r="CI593" s="222"/>
      <c r="CJ593" s="222"/>
      <c r="CK593" s="223"/>
      <c r="CL593" s="221"/>
      <c r="CM593" s="222"/>
      <c r="CN593" s="222"/>
      <c r="CO593" s="222"/>
      <c r="CP593" s="223"/>
      <c r="CQ593" s="221"/>
      <c r="CR593" s="222"/>
      <c r="CS593" s="222"/>
      <c r="CT593" s="222"/>
      <c r="CU593" s="223"/>
      <c r="CV593" s="221"/>
      <c r="CW593" s="222"/>
      <c r="CX593" s="222"/>
      <c r="CY593" s="222"/>
      <c r="CZ593" s="223"/>
      <c r="DA593" s="239"/>
      <c r="DB593" s="240"/>
      <c r="DC593" s="240"/>
      <c r="DD593" s="240"/>
      <c r="DE593" s="240"/>
      <c r="DF593" s="240"/>
      <c r="DG593" s="241"/>
      <c r="DH593" s="221"/>
      <c r="DI593" s="222"/>
      <c r="DJ593" s="222"/>
      <c r="DK593" s="222"/>
      <c r="DL593" s="222"/>
      <c r="DM593" s="222"/>
      <c r="DN593" s="222"/>
      <c r="DO593" s="222"/>
      <c r="DP593" s="223"/>
      <c r="DQ593" s="230"/>
      <c r="DR593" s="231"/>
      <c r="DS593" s="231"/>
      <c r="DT593" s="231"/>
      <c r="DU593" s="231"/>
      <c r="DV593" s="231"/>
      <c r="DW593" s="232"/>
      <c r="DX593" s="221"/>
      <c r="DY593" s="222"/>
      <c r="DZ593" s="222"/>
      <c r="EA593" s="222"/>
      <c r="EB593" s="223"/>
      <c r="EC593" s="221"/>
      <c r="ED593" s="222"/>
      <c r="EE593" s="222"/>
      <c r="EF593" s="222"/>
      <c r="EG593" s="223"/>
      <c r="EH593" s="221"/>
      <c r="EI593" s="222"/>
      <c r="EJ593" s="222"/>
      <c r="EK593" s="222"/>
      <c r="EL593" s="223"/>
    </row>
    <row r="594" spans="1:156" ht="11.25" customHeight="1" x14ac:dyDescent="0.2">
      <c r="A594" s="73" t="s">
        <v>8</v>
      </c>
      <c r="B594" s="74"/>
      <c r="C594" s="75" t="s">
        <v>9</v>
      </c>
      <c r="D594" s="74"/>
      <c r="E594" s="76" t="s">
        <v>10</v>
      </c>
      <c r="F594" s="74"/>
      <c r="G594" s="77" t="s">
        <v>11</v>
      </c>
      <c r="I594" s="125" t="s">
        <v>47</v>
      </c>
      <c r="L594" s="251"/>
      <c r="M594" s="252"/>
      <c r="N594" s="252"/>
      <c r="O594" s="253"/>
      <c r="P594" s="251"/>
      <c r="Q594" s="252"/>
      <c r="R594" s="252"/>
      <c r="S594" s="253"/>
      <c r="T594" s="254" t="s">
        <v>314</v>
      </c>
      <c r="U594" s="255"/>
      <c r="V594" s="255"/>
      <c r="W594" s="256"/>
      <c r="X594" s="215">
        <f>'Tabelle LF'!V94:AC94</f>
        <v>0</v>
      </c>
      <c r="Y594" s="216"/>
      <c r="Z594" s="216"/>
      <c r="AA594" s="216"/>
      <c r="AB594" s="216"/>
      <c r="AC594" s="216"/>
      <c r="AD594" s="216"/>
      <c r="AE594" s="217"/>
      <c r="AF594" s="215">
        <f>'Tabelle LF'!AD94:AK94</f>
        <v>0</v>
      </c>
      <c r="AG594" s="216"/>
      <c r="AH594" s="216"/>
      <c r="AI594" s="216"/>
      <c r="AJ594" s="216"/>
      <c r="AK594" s="216"/>
      <c r="AL594" s="216"/>
      <c r="AM594" s="217"/>
      <c r="AN594" s="215">
        <f>'Tabelle LF'!AL94:AS94</f>
        <v>0</v>
      </c>
      <c r="AO594" s="216"/>
      <c r="AP594" s="216"/>
      <c r="AQ594" s="216"/>
      <c r="AR594" s="216"/>
      <c r="AS594" s="216"/>
      <c r="AT594" s="216"/>
      <c r="AU594" s="217"/>
      <c r="AV594" s="215">
        <f>'Tabelle LF'!AT94:BA94</f>
        <v>0</v>
      </c>
      <c r="AW594" s="216"/>
      <c r="AX594" s="216"/>
      <c r="AY594" s="216"/>
      <c r="AZ594" s="216"/>
      <c r="BA594" s="216"/>
      <c r="BB594" s="216"/>
      <c r="BC594" s="217"/>
      <c r="BD594" s="215">
        <f>'Tabelle LF'!BB94:BI94</f>
        <v>0</v>
      </c>
      <c r="BE594" s="216"/>
      <c r="BF594" s="216"/>
      <c r="BG594" s="216"/>
      <c r="BH594" s="216"/>
      <c r="BI594" s="216"/>
      <c r="BJ594" s="216"/>
      <c r="BK594" s="217"/>
      <c r="BL594" s="215">
        <f>'Tabelle LF'!BJ94:BQ94</f>
        <v>0</v>
      </c>
      <c r="BM594" s="216"/>
      <c r="BN594" s="216"/>
      <c r="BO594" s="216"/>
      <c r="BP594" s="216"/>
      <c r="BQ594" s="216"/>
      <c r="BR594" s="216"/>
      <c r="BS594" s="217"/>
      <c r="BT594" s="215">
        <f>'Tabelle LF'!BR94:BZ94</f>
        <v>0</v>
      </c>
      <c r="BU594" s="216"/>
      <c r="BV594" s="216"/>
      <c r="BW594" s="216"/>
      <c r="BX594" s="216"/>
      <c r="BY594" s="216"/>
      <c r="BZ594" s="216"/>
      <c r="CA594" s="216"/>
      <c r="CB594" s="217"/>
      <c r="CC594" s="224"/>
      <c r="CD594" s="225"/>
      <c r="CE594" s="225"/>
      <c r="CF594" s="225"/>
      <c r="CG594" s="225"/>
      <c r="CH594" s="225"/>
      <c r="CI594" s="225"/>
      <c r="CJ594" s="225"/>
      <c r="CK594" s="226"/>
      <c r="CL594" s="224"/>
      <c r="CM594" s="225"/>
      <c r="CN594" s="225"/>
      <c r="CO594" s="225"/>
      <c r="CP594" s="226"/>
      <c r="CQ594" s="224"/>
      <c r="CR594" s="225"/>
      <c r="CS594" s="225"/>
      <c r="CT594" s="225"/>
      <c r="CU594" s="226"/>
      <c r="CV594" s="224"/>
      <c r="CW594" s="225"/>
      <c r="CX594" s="225"/>
      <c r="CY594" s="225"/>
      <c r="CZ594" s="226"/>
      <c r="DA594" s="242"/>
      <c r="DB594" s="243"/>
      <c r="DC594" s="243"/>
      <c r="DD594" s="243"/>
      <c r="DE594" s="243"/>
      <c r="DF594" s="243"/>
      <c r="DG594" s="244"/>
      <c r="DH594" s="224"/>
      <c r="DI594" s="225"/>
      <c r="DJ594" s="225"/>
      <c r="DK594" s="225"/>
      <c r="DL594" s="225"/>
      <c r="DM594" s="225"/>
      <c r="DN594" s="225"/>
      <c r="DO594" s="225"/>
      <c r="DP594" s="226"/>
      <c r="DQ594" s="233"/>
      <c r="DR594" s="234"/>
      <c r="DS594" s="234"/>
      <c r="DT594" s="234"/>
      <c r="DU594" s="234"/>
      <c r="DV594" s="234"/>
      <c r="DW594" s="235"/>
      <c r="DX594" s="224"/>
      <c r="DY594" s="225"/>
      <c r="DZ594" s="225"/>
      <c r="EA594" s="225"/>
      <c r="EB594" s="226"/>
      <c r="EC594" s="224"/>
      <c r="ED594" s="225"/>
      <c r="EE594" s="225"/>
      <c r="EF594" s="225"/>
      <c r="EG594" s="226"/>
      <c r="EH594" s="224"/>
      <c r="EI594" s="225"/>
      <c r="EJ594" s="225"/>
      <c r="EK594" s="225"/>
      <c r="EL594" s="226"/>
    </row>
    <row r="595" spans="1:156" ht="11.25" customHeight="1" x14ac:dyDescent="0.2">
      <c r="A595" s="73" t="s">
        <v>8</v>
      </c>
      <c r="B595" s="74"/>
      <c r="C595" s="75" t="s">
        <v>9</v>
      </c>
      <c r="D595" s="74"/>
      <c r="E595" s="76" t="s">
        <v>10</v>
      </c>
      <c r="F595" s="74"/>
      <c r="G595" s="77" t="s">
        <v>11</v>
      </c>
      <c r="I595" s="125" t="s">
        <v>47</v>
      </c>
      <c r="L595" s="245">
        <v>30</v>
      </c>
      <c r="M595" s="246"/>
      <c r="N595" s="246"/>
      <c r="O595" s="247"/>
      <c r="P595" s="245">
        <f>'Tabelle LF'!N95</f>
        <v>0</v>
      </c>
      <c r="Q595" s="246"/>
      <c r="R595" s="246"/>
      <c r="S595" s="247"/>
      <c r="T595" s="254" t="s">
        <v>312</v>
      </c>
      <c r="U595" s="255"/>
      <c r="V595" s="255"/>
      <c r="W595" s="256"/>
      <c r="X595" s="215">
        <f>'Tabelle LF'!V95:AC95</f>
        <v>0</v>
      </c>
      <c r="Y595" s="216"/>
      <c r="Z595" s="216"/>
      <c r="AA595" s="216"/>
      <c r="AB595" s="216"/>
      <c r="AC595" s="216"/>
      <c r="AD595" s="216"/>
      <c r="AE595" s="217"/>
      <c r="AF595" s="215">
        <f>'Tabelle LF'!AD95:AK95</f>
        <v>0</v>
      </c>
      <c r="AG595" s="216"/>
      <c r="AH595" s="216"/>
      <c r="AI595" s="216"/>
      <c r="AJ595" s="216"/>
      <c r="AK595" s="216"/>
      <c r="AL595" s="216"/>
      <c r="AM595" s="217"/>
      <c r="AN595" s="215">
        <f>'Tabelle LF'!AL95:AS95</f>
        <v>0</v>
      </c>
      <c r="AO595" s="216"/>
      <c r="AP595" s="216"/>
      <c r="AQ595" s="216"/>
      <c r="AR595" s="216"/>
      <c r="AS595" s="216"/>
      <c r="AT595" s="216"/>
      <c r="AU595" s="217"/>
      <c r="AV595" s="215">
        <f>'Tabelle LF'!AT95:BA95</f>
        <v>0</v>
      </c>
      <c r="AW595" s="216"/>
      <c r="AX595" s="216"/>
      <c r="AY595" s="216"/>
      <c r="AZ595" s="216"/>
      <c r="BA595" s="216"/>
      <c r="BB595" s="216"/>
      <c r="BC595" s="217"/>
      <c r="BD595" s="215">
        <f>'Tabelle LF'!BB95:BI95</f>
        <v>0</v>
      </c>
      <c r="BE595" s="216"/>
      <c r="BF595" s="216"/>
      <c r="BG595" s="216"/>
      <c r="BH595" s="216"/>
      <c r="BI595" s="216"/>
      <c r="BJ595" s="216"/>
      <c r="BK595" s="217"/>
      <c r="BL595" s="215">
        <f>'Tabelle LF'!BJ95:BQ95</f>
        <v>0</v>
      </c>
      <c r="BM595" s="216"/>
      <c r="BN595" s="216"/>
      <c r="BO595" s="216"/>
      <c r="BP595" s="216"/>
      <c r="BQ595" s="216"/>
      <c r="BR595" s="216"/>
      <c r="BS595" s="217"/>
      <c r="BT595" s="215">
        <f>'Tabelle LF'!BR95:BZ95</f>
        <v>0</v>
      </c>
      <c r="BU595" s="216"/>
      <c r="BV595" s="216"/>
      <c r="BW595" s="216"/>
      <c r="BX595" s="216"/>
      <c r="BY595" s="216"/>
      <c r="BZ595" s="216"/>
      <c r="CA595" s="216"/>
      <c r="CB595" s="217"/>
      <c r="CC595" s="218">
        <f>'Tabelle LF'!CA95</f>
        <v>0</v>
      </c>
      <c r="CD595" s="219"/>
      <c r="CE595" s="219"/>
      <c r="CF595" s="219"/>
      <c r="CG595" s="219"/>
      <c r="CH595" s="219"/>
      <c r="CI595" s="219"/>
      <c r="CJ595" s="219"/>
      <c r="CK595" s="220"/>
      <c r="CL595" s="218">
        <f>'Tabelle LF'!CJ95</f>
        <v>0</v>
      </c>
      <c r="CM595" s="219"/>
      <c r="CN595" s="219"/>
      <c r="CO595" s="219"/>
      <c r="CP595" s="220"/>
      <c r="CQ595" s="218">
        <f>'Tabelle LF'!CO95</f>
        <v>0</v>
      </c>
      <c r="CR595" s="219"/>
      <c r="CS595" s="219"/>
      <c r="CT595" s="219"/>
      <c r="CU595" s="220"/>
      <c r="CV595" s="218">
        <f>'Tabelle LF'!CT95</f>
        <v>0</v>
      </c>
      <c r="CW595" s="219"/>
      <c r="CX595" s="219"/>
      <c r="CY595" s="219"/>
      <c r="CZ595" s="220"/>
      <c r="DA595" s="236">
        <f>'Tabelle LF'!CY95</f>
        <v>0.83750000000000002</v>
      </c>
      <c r="DB595" s="237"/>
      <c r="DC595" s="237"/>
      <c r="DD595" s="237"/>
      <c r="DE595" s="237"/>
      <c r="DF595" s="237"/>
      <c r="DG595" s="238"/>
      <c r="DH595" s="218" t="e">
        <f>'Tabelle LF'!DF95</f>
        <v>#DIV/0!</v>
      </c>
      <c r="DI595" s="219"/>
      <c r="DJ595" s="219"/>
      <c r="DK595" s="219"/>
      <c r="DL595" s="219"/>
      <c r="DM595" s="219"/>
      <c r="DN595" s="219"/>
      <c r="DO595" s="219"/>
      <c r="DP595" s="220"/>
      <c r="DQ595" s="227" t="e">
        <f>'Tabelle LF'!DO95</f>
        <v>#DIV/0!</v>
      </c>
      <c r="DR595" s="228"/>
      <c r="DS595" s="228"/>
      <c r="DT595" s="228"/>
      <c r="DU595" s="228"/>
      <c r="DV595" s="228"/>
      <c r="DW595" s="229"/>
      <c r="DX595" s="218">
        <f>'Tabelle LF'!DV95</f>
        <v>0</v>
      </c>
      <c r="DY595" s="219"/>
      <c r="DZ595" s="219"/>
      <c r="EA595" s="219"/>
      <c r="EB595" s="220"/>
      <c r="EC595" s="218">
        <f>'Tabelle LF'!EA95</f>
        <v>0</v>
      </c>
      <c r="ED595" s="219"/>
      <c r="EE595" s="219"/>
      <c r="EF595" s="219"/>
      <c r="EG595" s="220"/>
      <c r="EH595" s="218">
        <f>'Tabelle LF'!EF95</f>
        <v>0</v>
      </c>
      <c r="EI595" s="219"/>
      <c r="EJ595" s="219"/>
      <c r="EK595" s="219"/>
      <c r="EL595" s="220"/>
    </row>
    <row r="596" spans="1:156" ht="11.25" customHeight="1" x14ac:dyDescent="0.2">
      <c r="A596" s="73" t="s">
        <v>8</v>
      </c>
      <c r="B596" s="74"/>
      <c r="C596" s="75" t="s">
        <v>9</v>
      </c>
      <c r="D596" s="74"/>
      <c r="E596" s="76" t="s">
        <v>10</v>
      </c>
      <c r="F596" s="74"/>
      <c r="G596" s="77" t="s">
        <v>11</v>
      </c>
      <c r="I596" s="125" t="s">
        <v>47</v>
      </c>
      <c r="L596" s="248"/>
      <c r="M596" s="249"/>
      <c r="N596" s="249"/>
      <c r="O596" s="250"/>
      <c r="P596" s="248"/>
      <c r="Q596" s="249"/>
      <c r="R596" s="249"/>
      <c r="S596" s="250"/>
      <c r="T596" s="254" t="s">
        <v>313</v>
      </c>
      <c r="U596" s="255"/>
      <c r="V596" s="255"/>
      <c r="W596" s="256"/>
      <c r="X596" s="215">
        <f>'Tabelle LF'!V96:AC96</f>
        <v>0</v>
      </c>
      <c r="Y596" s="216"/>
      <c r="Z596" s="216"/>
      <c r="AA596" s="216"/>
      <c r="AB596" s="216"/>
      <c r="AC596" s="216"/>
      <c r="AD596" s="216"/>
      <c r="AE596" s="217"/>
      <c r="AF596" s="215">
        <f>'Tabelle LF'!AD96:AK96</f>
        <v>0</v>
      </c>
      <c r="AG596" s="216"/>
      <c r="AH596" s="216"/>
      <c r="AI596" s="216"/>
      <c r="AJ596" s="216"/>
      <c r="AK596" s="216"/>
      <c r="AL596" s="216"/>
      <c r="AM596" s="217"/>
      <c r="AN596" s="215">
        <f>'Tabelle LF'!AL96:AS96</f>
        <v>0</v>
      </c>
      <c r="AO596" s="216"/>
      <c r="AP596" s="216"/>
      <c r="AQ596" s="216"/>
      <c r="AR596" s="216"/>
      <c r="AS596" s="216"/>
      <c r="AT596" s="216"/>
      <c r="AU596" s="217"/>
      <c r="AV596" s="215">
        <f>'Tabelle LF'!AT96:BA96</f>
        <v>0</v>
      </c>
      <c r="AW596" s="216"/>
      <c r="AX596" s="216"/>
      <c r="AY596" s="216"/>
      <c r="AZ596" s="216"/>
      <c r="BA596" s="216"/>
      <c r="BB596" s="216"/>
      <c r="BC596" s="217"/>
      <c r="BD596" s="215">
        <f>'Tabelle LF'!BB96:BI96</f>
        <v>0</v>
      </c>
      <c r="BE596" s="216"/>
      <c r="BF596" s="216"/>
      <c r="BG596" s="216"/>
      <c r="BH596" s="216"/>
      <c r="BI596" s="216"/>
      <c r="BJ596" s="216"/>
      <c r="BK596" s="217"/>
      <c r="BL596" s="215">
        <f>'Tabelle LF'!BJ96:BQ96</f>
        <v>0</v>
      </c>
      <c r="BM596" s="216"/>
      <c r="BN596" s="216"/>
      <c r="BO596" s="216"/>
      <c r="BP596" s="216"/>
      <c r="BQ596" s="216"/>
      <c r="BR596" s="216"/>
      <c r="BS596" s="217"/>
      <c r="BT596" s="215">
        <f>'Tabelle LF'!BR96:BZ96</f>
        <v>0</v>
      </c>
      <c r="BU596" s="216"/>
      <c r="BV596" s="216"/>
      <c r="BW596" s="216"/>
      <c r="BX596" s="216"/>
      <c r="BY596" s="216"/>
      <c r="BZ596" s="216"/>
      <c r="CA596" s="216"/>
      <c r="CB596" s="217"/>
      <c r="CC596" s="221"/>
      <c r="CD596" s="222"/>
      <c r="CE596" s="222"/>
      <c r="CF596" s="222"/>
      <c r="CG596" s="222"/>
      <c r="CH596" s="222"/>
      <c r="CI596" s="222"/>
      <c r="CJ596" s="222"/>
      <c r="CK596" s="223"/>
      <c r="CL596" s="221"/>
      <c r="CM596" s="222"/>
      <c r="CN596" s="222"/>
      <c r="CO596" s="222"/>
      <c r="CP596" s="223"/>
      <c r="CQ596" s="221"/>
      <c r="CR596" s="222"/>
      <c r="CS596" s="222"/>
      <c r="CT596" s="222"/>
      <c r="CU596" s="223"/>
      <c r="CV596" s="221"/>
      <c r="CW596" s="222"/>
      <c r="CX596" s="222"/>
      <c r="CY596" s="222"/>
      <c r="CZ596" s="223"/>
      <c r="DA596" s="239"/>
      <c r="DB596" s="240"/>
      <c r="DC596" s="240"/>
      <c r="DD596" s="240"/>
      <c r="DE596" s="240"/>
      <c r="DF596" s="240"/>
      <c r="DG596" s="241"/>
      <c r="DH596" s="221"/>
      <c r="DI596" s="222"/>
      <c r="DJ596" s="222"/>
      <c r="DK596" s="222"/>
      <c r="DL596" s="222"/>
      <c r="DM596" s="222"/>
      <c r="DN596" s="222"/>
      <c r="DO596" s="222"/>
      <c r="DP596" s="223"/>
      <c r="DQ596" s="230"/>
      <c r="DR596" s="231"/>
      <c r="DS596" s="231"/>
      <c r="DT596" s="231"/>
      <c r="DU596" s="231"/>
      <c r="DV596" s="231"/>
      <c r="DW596" s="232"/>
      <c r="DX596" s="221"/>
      <c r="DY596" s="222"/>
      <c r="DZ596" s="222"/>
      <c r="EA596" s="222"/>
      <c r="EB596" s="223"/>
      <c r="EC596" s="221"/>
      <c r="ED596" s="222"/>
      <c r="EE596" s="222"/>
      <c r="EF596" s="222"/>
      <c r="EG596" s="223"/>
      <c r="EH596" s="221"/>
      <c r="EI596" s="222"/>
      <c r="EJ596" s="222"/>
      <c r="EK596" s="222"/>
      <c r="EL596" s="223"/>
    </row>
    <row r="597" spans="1:156" ht="11.25" customHeight="1" x14ac:dyDescent="0.2">
      <c r="A597" s="73" t="s">
        <v>8</v>
      </c>
      <c r="B597" s="74"/>
      <c r="C597" s="75" t="s">
        <v>9</v>
      </c>
      <c r="D597" s="74"/>
      <c r="E597" s="76" t="s">
        <v>10</v>
      </c>
      <c r="F597" s="74"/>
      <c r="G597" s="77" t="s">
        <v>11</v>
      </c>
      <c r="I597" s="125" t="s">
        <v>47</v>
      </c>
      <c r="L597" s="251"/>
      <c r="M597" s="252"/>
      <c r="N597" s="252"/>
      <c r="O597" s="253"/>
      <c r="P597" s="251"/>
      <c r="Q597" s="252"/>
      <c r="R597" s="252"/>
      <c r="S597" s="253"/>
      <c r="T597" s="254" t="s">
        <v>314</v>
      </c>
      <c r="U597" s="255"/>
      <c r="V597" s="255"/>
      <c r="W597" s="256"/>
      <c r="X597" s="215">
        <f>'Tabelle LF'!V97:AC97</f>
        <v>0</v>
      </c>
      <c r="Y597" s="216"/>
      <c r="Z597" s="216"/>
      <c r="AA597" s="216"/>
      <c r="AB597" s="216"/>
      <c r="AC597" s="216"/>
      <c r="AD597" s="216"/>
      <c r="AE597" s="217"/>
      <c r="AF597" s="215">
        <f>'Tabelle LF'!AD97:AK97</f>
        <v>0</v>
      </c>
      <c r="AG597" s="216"/>
      <c r="AH597" s="216"/>
      <c r="AI597" s="216"/>
      <c r="AJ597" s="216"/>
      <c r="AK597" s="216"/>
      <c r="AL597" s="216"/>
      <c r="AM597" s="217"/>
      <c r="AN597" s="215">
        <f>'Tabelle LF'!AL97:AS97</f>
        <v>0</v>
      </c>
      <c r="AO597" s="216"/>
      <c r="AP597" s="216"/>
      <c r="AQ597" s="216"/>
      <c r="AR597" s="216"/>
      <c r="AS597" s="216"/>
      <c r="AT597" s="216"/>
      <c r="AU597" s="217"/>
      <c r="AV597" s="215">
        <f>'Tabelle LF'!AT97:BA97</f>
        <v>0</v>
      </c>
      <c r="AW597" s="216"/>
      <c r="AX597" s="216"/>
      <c r="AY597" s="216"/>
      <c r="AZ597" s="216"/>
      <c r="BA597" s="216"/>
      <c r="BB597" s="216"/>
      <c r="BC597" s="217"/>
      <c r="BD597" s="215">
        <f>'Tabelle LF'!BB97:BI97</f>
        <v>0</v>
      </c>
      <c r="BE597" s="216"/>
      <c r="BF597" s="216"/>
      <c r="BG597" s="216"/>
      <c r="BH597" s="216"/>
      <c r="BI597" s="216"/>
      <c r="BJ597" s="216"/>
      <c r="BK597" s="217"/>
      <c r="BL597" s="215">
        <f>'Tabelle LF'!BJ97:BQ97</f>
        <v>0</v>
      </c>
      <c r="BM597" s="216"/>
      <c r="BN597" s="216"/>
      <c r="BO597" s="216"/>
      <c r="BP597" s="216"/>
      <c r="BQ597" s="216"/>
      <c r="BR597" s="216"/>
      <c r="BS597" s="217"/>
      <c r="BT597" s="215">
        <f>'Tabelle LF'!BR97:BZ97</f>
        <v>0</v>
      </c>
      <c r="BU597" s="216"/>
      <c r="BV597" s="216"/>
      <c r="BW597" s="216"/>
      <c r="BX597" s="216"/>
      <c r="BY597" s="216"/>
      <c r="BZ597" s="216"/>
      <c r="CA597" s="216"/>
      <c r="CB597" s="217"/>
      <c r="CC597" s="224"/>
      <c r="CD597" s="225"/>
      <c r="CE597" s="225"/>
      <c r="CF597" s="225"/>
      <c r="CG597" s="225"/>
      <c r="CH597" s="225"/>
      <c r="CI597" s="225"/>
      <c r="CJ597" s="225"/>
      <c r="CK597" s="226"/>
      <c r="CL597" s="224"/>
      <c r="CM597" s="225"/>
      <c r="CN597" s="225"/>
      <c r="CO597" s="225"/>
      <c r="CP597" s="226"/>
      <c r="CQ597" s="224"/>
      <c r="CR597" s="225"/>
      <c r="CS597" s="225"/>
      <c r="CT597" s="225"/>
      <c r="CU597" s="226"/>
      <c r="CV597" s="224"/>
      <c r="CW597" s="225"/>
      <c r="CX597" s="225"/>
      <c r="CY597" s="225"/>
      <c r="CZ597" s="226"/>
      <c r="DA597" s="242"/>
      <c r="DB597" s="243"/>
      <c r="DC597" s="243"/>
      <c r="DD597" s="243"/>
      <c r="DE597" s="243"/>
      <c r="DF597" s="243"/>
      <c r="DG597" s="244"/>
      <c r="DH597" s="224"/>
      <c r="DI597" s="225"/>
      <c r="DJ597" s="225"/>
      <c r="DK597" s="225"/>
      <c r="DL597" s="225"/>
      <c r="DM597" s="225"/>
      <c r="DN597" s="225"/>
      <c r="DO597" s="225"/>
      <c r="DP597" s="226"/>
      <c r="DQ597" s="233"/>
      <c r="DR597" s="234"/>
      <c r="DS597" s="234"/>
      <c r="DT597" s="234"/>
      <c r="DU597" s="234"/>
      <c r="DV597" s="234"/>
      <c r="DW597" s="235"/>
      <c r="DX597" s="224"/>
      <c r="DY597" s="225"/>
      <c r="DZ597" s="225"/>
      <c r="EA597" s="225"/>
      <c r="EB597" s="226"/>
      <c r="EC597" s="224"/>
      <c r="ED597" s="225"/>
      <c r="EE597" s="225"/>
      <c r="EF597" s="225"/>
      <c r="EG597" s="226"/>
      <c r="EH597" s="224"/>
      <c r="EI597" s="225"/>
      <c r="EJ597" s="225"/>
      <c r="EK597" s="225"/>
      <c r="EL597" s="226"/>
    </row>
    <row r="598" spans="1:156" ht="11.25" customHeight="1" x14ac:dyDescent="0.2">
      <c r="A598" s="73" t="s">
        <v>8</v>
      </c>
      <c r="B598" s="74"/>
      <c r="C598" s="75" t="s">
        <v>9</v>
      </c>
      <c r="D598" s="74"/>
      <c r="E598" s="76" t="s">
        <v>10</v>
      </c>
      <c r="F598" s="74"/>
      <c r="G598" s="77" t="s">
        <v>11</v>
      </c>
      <c r="I598" s="125" t="s">
        <v>47</v>
      </c>
      <c r="L598" s="245">
        <v>31</v>
      </c>
      <c r="M598" s="246"/>
      <c r="N598" s="246"/>
      <c r="O598" s="247"/>
      <c r="P598" s="245">
        <f>'Tabelle LF'!N98</f>
        <v>0</v>
      </c>
      <c r="Q598" s="246"/>
      <c r="R598" s="246"/>
      <c r="S598" s="247"/>
      <c r="T598" s="254" t="s">
        <v>312</v>
      </c>
      <c r="U598" s="255"/>
      <c r="V598" s="255"/>
      <c r="W598" s="256"/>
      <c r="X598" s="215">
        <f>'Tabelle LF'!V98:AC98</f>
        <v>0</v>
      </c>
      <c r="Y598" s="216"/>
      <c r="Z598" s="216"/>
      <c r="AA598" s="216"/>
      <c r="AB598" s="216"/>
      <c r="AC598" s="216"/>
      <c r="AD598" s="216"/>
      <c r="AE598" s="217"/>
      <c r="AF598" s="215">
        <f>'Tabelle LF'!AD98:AK98</f>
        <v>0</v>
      </c>
      <c r="AG598" s="216"/>
      <c r="AH598" s="216"/>
      <c r="AI598" s="216"/>
      <c r="AJ598" s="216"/>
      <c r="AK598" s="216"/>
      <c r="AL598" s="216"/>
      <c r="AM598" s="217"/>
      <c r="AN598" s="215">
        <f>'Tabelle LF'!AL98:AS98</f>
        <v>0</v>
      </c>
      <c r="AO598" s="216"/>
      <c r="AP598" s="216"/>
      <c r="AQ598" s="216"/>
      <c r="AR598" s="216"/>
      <c r="AS598" s="216"/>
      <c r="AT598" s="216"/>
      <c r="AU598" s="217"/>
      <c r="AV598" s="215">
        <f>'Tabelle LF'!AT98:BA98</f>
        <v>0</v>
      </c>
      <c r="AW598" s="216"/>
      <c r="AX598" s="216"/>
      <c r="AY598" s="216"/>
      <c r="AZ598" s="216"/>
      <c r="BA598" s="216"/>
      <c r="BB598" s="216"/>
      <c r="BC598" s="217"/>
      <c r="BD598" s="215">
        <f>'Tabelle LF'!BB98:BI98</f>
        <v>0</v>
      </c>
      <c r="BE598" s="216"/>
      <c r="BF598" s="216"/>
      <c r="BG598" s="216"/>
      <c r="BH598" s="216"/>
      <c r="BI598" s="216"/>
      <c r="BJ598" s="216"/>
      <c r="BK598" s="217"/>
      <c r="BL598" s="215">
        <f>'Tabelle LF'!BJ98:BQ98</f>
        <v>0</v>
      </c>
      <c r="BM598" s="216"/>
      <c r="BN598" s="216"/>
      <c r="BO598" s="216"/>
      <c r="BP598" s="216"/>
      <c r="BQ598" s="216"/>
      <c r="BR598" s="216"/>
      <c r="BS598" s="217"/>
      <c r="BT598" s="215">
        <f>'Tabelle LF'!BR98:BZ98</f>
        <v>0</v>
      </c>
      <c r="BU598" s="216"/>
      <c r="BV598" s="216"/>
      <c r="BW598" s="216"/>
      <c r="BX598" s="216"/>
      <c r="BY598" s="216"/>
      <c r="BZ598" s="216"/>
      <c r="CA598" s="216"/>
      <c r="CB598" s="217"/>
      <c r="CC598" s="218">
        <f>'Tabelle LF'!CA98</f>
        <v>0</v>
      </c>
      <c r="CD598" s="219"/>
      <c r="CE598" s="219"/>
      <c r="CF598" s="219"/>
      <c r="CG598" s="219"/>
      <c r="CH598" s="219"/>
      <c r="CI598" s="219"/>
      <c r="CJ598" s="219"/>
      <c r="CK598" s="220"/>
      <c r="CL598" s="218">
        <f>'Tabelle LF'!CJ98</f>
        <v>0</v>
      </c>
      <c r="CM598" s="219"/>
      <c r="CN598" s="219"/>
      <c r="CO598" s="219"/>
      <c r="CP598" s="220"/>
      <c r="CQ598" s="218">
        <f>'Tabelle LF'!CO98</f>
        <v>0</v>
      </c>
      <c r="CR598" s="219"/>
      <c r="CS598" s="219"/>
      <c r="CT598" s="219"/>
      <c r="CU598" s="220"/>
      <c r="CV598" s="218">
        <f>'Tabelle LF'!CT98</f>
        <v>0</v>
      </c>
      <c r="CW598" s="219"/>
      <c r="CX598" s="219"/>
      <c r="CY598" s="219"/>
      <c r="CZ598" s="220"/>
      <c r="DA598" s="236">
        <f>'Tabelle LF'!CY98</f>
        <v>0.83750000000000002</v>
      </c>
      <c r="DB598" s="237"/>
      <c r="DC598" s="237"/>
      <c r="DD598" s="237"/>
      <c r="DE598" s="237"/>
      <c r="DF598" s="237"/>
      <c r="DG598" s="238"/>
      <c r="DH598" s="218" t="e">
        <f>'Tabelle LF'!DF98</f>
        <v>#DIV/0!</v>
      </c>
      <c r="DI598" s="219"/>
      <c r="DJ598" s="219"/>
      <c r="DK598" s="219"/>
      <c r="DL598" s="219"/>
      <c r="DM598" s="219"/>
      <c r="DN598" s="219"/>
      <c r="DO598" s="219"/>
      <c r="DP598" s="220"/>
      <c r="DQ598" s="227" t="e">
        <f>'Tabelle LF'!DO98</f>
        <v>#DIV/0!</v>
      </c>
      <c r="DR598" s="228"/>
      <c r="DS598" s="228"/>
      <c r="DT598" s="228"/>
      <c r="DU598" s="228"/>
      <c r="DV598" s="228"/>
      <c r="DW598" s="229"/>
      <c r="DX598" s="218">
        <f>'Tabelle LF'!DV98</f>
        <v>0</v>
      </c>
      <c r="DY598" s="219"/>
      <c r="DZ598" s="219"/>
      <c r="EA598" s="219"/>
      <c r="EB598" s="220"/>
      <c r="EC598" s="218">
        <f>'Tabelle LF'!EA98</f>
        <v>0</v>
      </c>
      <c r="ED598" s="219"/>
      <c r="EE598" s="219"/>
      <c r="EF598" s="219"/>
      <c r="EG598" s="220"/>
      <c r="EH598" s="218">
        <f>'Tabelle LF'!EF98</f>
        <v>0</v>
      </c>
      <c r="EI598" s="219"/>
      <c r="EJ598" s="219"/>
      <c r="EK598" s="219"/>
      <c r="EL598" s="220"/>
    </row>
    <row r="599" spans="1:156" ht="11.25" customHeight="1" x14ac:dyDescent="0.2">
      <c r="A599" s="73" t="s">
        <v>8</v>
      </c>
      <c r="B599" s="74"/>
      <c r="C599" s="75" t="s">
        <v>9</v>
      </c>
      <c r="D599" s="74"/>
      <c r="E599" s="76" t="s">
        <v>10</v>
      </c>
      <c r="F599" s="74"/>
      <c r="G599" s="77" t="s">
        <v>11</v>
      </c>
      <c r="I599" s="125" t="s">
        <v>47</v>
      </c>
      <c r="L599" s="248"/>
      <c r="M599" s="249"/>
      <c r="N599" s="249"/>
      <c r="O599" s="250"/>
      <c r="P599" s="248"/>
      <c r="Q599" s="249"/>
      <c r="R599" s="249"/>
      <c r="S599" s="250"/>
      <c r="T599" s="254" t="s">
        <v>313</v>
      </c>
      <c r="U599" s="255"/>
      <c r="V599" s="255"/>
      <c r="W599" s="256"/>
      <c r="X599" s="215">
        <f>'Tabelle LF'!V99:AC99</f>
        <v>0</v>
      </c>
      <c r="Y599" s="216"/>
      <c r="Z599" s="216"/>
      <c r="AA599" s="216"/>
      <c r="AB599" s="216"/>
      <c r="AC599" s="216"/>
      <c r="AD599" s="216"/>
      <c r="AE599" s="217"/>
      <c r="AF599" s="215">
        <f>'Tabelle LF'!AD99:AK99</f>
        <v>0</v>
      </c>
      <c r="AG599" s="216"/>
      <c r="AH599" s="216"/>
      <c r="AI599" s="216"/>
      <c r="AJ599" s="216"/>
      <c r="AK599" s="216"/>
      <c r="AL599" s="216"/>
      <c r="AM599" s="217"/>
      <c r="AN599" s="215">
        <f>'Tabelle LF'!AL99:AS99</f>
        <v>0</v>
      </c>
      <c r="AO599" s="216"/>
      <c r="AP599" s="216"/>
      <c r="AQ599" s="216"/>
      <c r="AR599" s="216"/>
      <c r="AS599" s="216"/>
      <c r="AT599" s="216"/>
      <c r="AU599" s="217"/>
      <c r="AV599" s="215">
        <f>'Tabelle LF'!AT99:BA99</f>
        <v>0</v>
      </c>
      <c r="AW599" s="216"/>
      <c r="AX599" s="216"/>
      <c r="AY599" s="216"/>
      <c r="AZ599" s="216"/>
      <c r="BA599" s="216"/>
      <c r="BB599" s="216"/>
      <c r="BC599" s="217"/>
      <c r="BD599" s="215">
        <f>'Tabelle LF'!BB99:BI99</f>
        <v>0</v>
      </c>
      <c r="BE599" s="216"/>
      <c r="BF599" s="216"/>
      <c r="BG599" s="216"/>
      <c r="BH599" s="216"/>
      <c r="BI599" s="216"/>
      <c r="BJ599" s="216"/>
      <c r="BK599" s="217"/>
      <c r="BL599" s="215">
        <f>'Tabelle LF'!BJ99:BQ99</f>
        <v>0</v>
      </c>
      <c r="BM599" s="216"/>
      <c r="BN599" s="216"/>
      <c r="BO599" s="216"/>
      <c r="BP599" s="216"/>
      <c r="BQ599" s="216"/>
      <c r="BR599" s="216"/>
      <c r="BS599" s="217"/>
      <c r="BT599" s="215">
        <f>'Tabelle LF'!BR99:BZ99</f>
        <v>0</v>
      </c>
      <c r="BU599" s="216"/>
      <c r="BV599" s="216"/>
      <c r="BW599" s="216"/>
      <c r="BX599" s="216"/>
      <c r="BY599" s="216"/>
      <c r="BZ599" s="216"/>
      <c r="CA599" s="216"/>
      <c r="CB599" s="217"/>
      <c r="CC599" s="221"/>
      <c r="CD599" s="222"/>
      <c r="CE599" s="222"/>
      <c r="CF599" s="222"/>
      <c r="CG599" s="222"/>
      <c r="CH599" s="222"/>
      <c r="CI599" s="222"/>
      <c r="CJ599" s="222"/>
      <c r="CK599" s="223"/>
      <c r="CL599" s="221"/>
      <c r="CM599" s="222"/>
      <c r="CN599" s="222"/>
      <c r="CO599" s="222"/>
      <c r="CP599" s="223"/>
      <c r="CQ599" s="221"/>
      <c r="CR599" s="222"/>
      <c r="CS599" s="222"/>
      <c r="CT599" s="222"/>
      <c r="CU599" s="223"/>
      <c r="CV599" s="221"/>
      <c r="CW599" s="222"/>
      <c r="CX599" s="222"/>
      <c r="CY599" s="222"/>
      <c r="CZ599" s="223"/>
      <c r="DA599" s="239"/>
      <c r="DB599" s="240"/>
      <c r="DC599" s="240"/>
      <c r="DD599" s="240"/>
      <c r="DE599" s="240"/>
      <c r="DF599" s="240"/>
      <c r="DG599" s="241"/>
      <c r="DH599" s="221"/>
      <c r="DI599" s="222"/>
      <c r="DJ599" s="222"/>
      <c r="DK599" s="222"/>
      <c r="DL599" s="222"/>
      <c r="DM599" s="222"/>
      <c r="DN599" s="222"/>
      <c r="DO599" s="222"/>
      <c r="DP599" s="223"/>
      <c r="DQ599" s="230"/>
      <c r="DR599" s="231"/>
      <c r="DS599" s="231"/>
      <c r="DT599" s="231"/>
      <c r="DU599" s="231"/>
      <c r="DV599" s="231"/>
      <c r="DW599" s="232"/>
      <c r="DX599" s="221"/>
      <c r="DY599" s="222"/>
      <c r="DZ599" s="222"/>
      <c r="EA599" s="222"/>
      <c r="EB599" s="223"/>
      <c r="EC599" s="221"/>
      <c r="ED599" s="222"/>
      <c r="EE599" s="222"/>
      <c r="EF599" s="222"/>
      <c r="EG599" s="223"/>
      <c r="EH599" s="221"/>
      <c r="EI599" s="222"/>
      <c r="EJ599" s="222"/>
      <c r="EK599" s="222"/>
      <c r="EL599" s="223"/>
    </row>
    <row r="600" spans="1:156" ht="11.25" customHeight="1" x14ac:dyDescent="0.2">
      <c r="A600" s="73" t="s">
        <v>8</v>
      </c>
      <c r="B600" s="74"/>
      <c r="C600" s="75" t="s">
        <v>9</v>
      </c>
      <c r="D600" s="74"/>
      <c r="E600" s="76" t="s">
        <v>10</v>
      </c>
      <c r="F600" s="74"/>
      <c r="G600" s="77" t="s">
        <v>11</v>
      </c>
      <c r="I600" s="125" t="s">
        <v>47</v>
      </c>
      <c r="L600" s="251"/>
      <c r="M600" s="252"/>
      <c r="N600" s="252"/>
      <c r="O600" s="253"/>
      <c r="P600" s="251"/>
      <c r="Q600" s="252"/>
      <c r="R600" s="252"/>
      <c r="S600" s="253"/>
      <c r="T600" s="254" t="s">
        <v>314</v>
      </c>
      <c r="U600" s="255"/>
      <c r="V600" s="255"/>
      <c r="W600" s="256"/>
      <c r="X600" s="215">
        <f>'Tabelle LF'!V100:AC100</f>
        <v>0</v>
      </c>
      <c r="Y600" s="216"/>
      <c r="Z600" s="216"/>
      <c r="AA600" s="216"/>
      <c r="AB600" s="216"/>
      <c r="AC600" s="216"/>
      <c r="AD600" s="216"/>
      <c r="AE600" s="217"/>
      <c r="AF600" s="215">
        <f>'Tabelle LF'!AD100:AK100</f>
        <v>0</v>
      </c>
      <c r="AG600" s="216"/>
      <c r="AH600" s="216"/>
      <c r="AI600" s="216"/>
      <c r="AJ600" s="216"/>
      <c r="AK600" s="216"/>
      <c r="AL600" s="216"/>
      <c r="AM600" s="217"/>
      <c r="AN600" s="215">
        <f>'Tabelle LF'!AL100:AS100</f>
        <v>0</v>
      </c>
      <c r="AO600" s="216"/>
      <c r="AP600" s="216"/>
      <c r="AQ600" s="216"/>
      <c r="AR600" s="216"/>
      <c r="AS600" s="216"/>
      <c r="AT600" s="216"/>
      <c r="AU600" s="217"/>
      <c r="AV600" s="215">
        <f>'Tabelle LF'!AT100:BA100</f>
        <v>0</v>
      </c>
      <c r="AW600" s="216"/>
      <c r="AX600" s="216"/>
      <c r="AY600" s="216"/>
      <c r="AZ600" s="216"/>
      <c r="BA600" s="216"/>
      <c r="BB600" s="216"/>
      <c r="BC600" s="217"/>
      <c r="BD600" s="215">
        <f>'Tabelle LF'!BB100:BI100</f>
        <v>0</v>
      </c>
      <c r="BE600" s="216"/>
      <c r="BF600" s="216"/>
      <c r="BG600" s="216"/>
      <c r="BH600" s="216"/>
      <c r="BI600" s="216"/>
      <c r="BJ600" s="216"/>
      <c r="BK600" s="217"/>
      <c r="BL600" s="215">
        <f>'Tabelle LF'!BJ100:BQ100</f>
        <v>0</v>
      </c>
      <c r="BM600" s="216"/>
      <c r="BN600" s="216"/>
      <c r="BO600" s="216"/>
      <c r="BP600" s="216"/>
      <c r="BQ600" s="216"/>
      <c r="BR600" s="216"/>
      <c r="BS600" s="217"/>
      <c r="BT600" s="215">
        <f>'Tabelle LF'!BR100:BZ100</f>
        <v>0</v>
      </c>
      <c r="BU600" s="216"/>
      <c r="BV600" s="216"/>
      <c r="BW600" s="216"/>
      <c r="BX600" s="216"/>
      <c r="BY600" s="216"/>
      <c r="BZ600" s="216"/>
      <c r="CA600" s="216"/>
      <c r="CB600" s="217"/>
      <c r="CC600" s="224"/>
      <c r="CD600" s="225"/>
      <c r="CE600" s="225"/>
      <c r="CF600" s="225"/>
      <c r="CG600" s="225"/>
      <c r="CH600" s="225"/>
      <c r="CI600" s="225"/>
      <c r="CJ600" s="225"/>
      <c r="CK600" s="226"/>
      <c r="CL600" s="224"/>
      <c r="CM600" s="225"/>
      <c r="CN600" s="225"/>
      <c r="CO600" s="225"/>
      <c r="CP600" s="226"/>
      <c r="CQ600" s="224"/>
      <c r="CR600" s="225"/>
      <c r="CS600" s="225"/>
      <c r="CT600" s="225"/>
      <c r="CU600" s="226"/>
      <c r="CV600" s="224"/>
      <c r="CW600" s="225"/>
      <c r="CX600" s="225"/>
      <c r="CY600" s="225"/>
      <c r="CZ600" s="226"/>
      <c r="DA600" s="242"/>
      <c r="DB600" s="243"/>
      <c r="DC600" s="243"/>
      <c r="DD600" s="243"/>
      <c r="DE600" s="243"/>
      <c r="DF600" s="243"/>
      <c r="DG600" s="244"/>
      <c r="DH600" s="224"/>
      <c r="DI600" s="225"/>
      <c r="DJ600" s="225"/>
      <c r="DK600" s="225"/>
      <c r="DL600" s="225"/>
      <c r="DM600" s="225"/>
      <c r="DN600" s="225"/>
      <c r="DO600" s="225"/>
      <c r="DP600" s="226"/>
      <c r="DQ600" s="233"/>
      <c r="DR600" s="234"/>
      <c r="DS600" s="234"/>
      <c r="DT600" s="234"/>
      <c r="DU600" s="234"/>
      <c r="DV600" s="234"/>
      <c r="DW600" s="235"/>
      <c r="DX600" s="224"/>
      <c r="DY600" s="225"/>
      <c r="DZ600" s="225"/>
      <c r="EA600" s="225"/>
      <c r="EB600" s="226"/>
      <c r="EC600" s="224"/>
      <c r="ED600" s="225"/>
      <c r="EE600" s="225"/>
      <c r="EF600" s="225"/>
      <c r="EG600" s="226"/>
      <c r="EH600" s="224"/>
      <c r="EI600" s="225"/>
      <c r="EJ600" s="225"/>
      <c r="EK600" s="225"/>
      <c r="EL600" s="226"/>
    </row>
    <row r="601" spans="1:156" ht="11.25" customHeight="1" x14ac:dyDescent="0.2">
      <c r="A601" s="73" t="s">
        <v>8</v>
      </c>
      <c r="B601" s="74"/>
      <c r="C601" s="75" t="s">
        <v>9</v>
      </c>
      <c r="D601" s="74"/>
      <c r="E601" s="76" t="s">
        <v>10</v>
      </c>
      <c r="F601" s="74"/>
      <c r="G601" s="77" t="s">
        <v>11</v>
      </c>
      <c r="I601" s="125" t="s">
        <v>47</v>
      </c>
      <c r="L601" s="245">
        <v>32</v>
      </c>
      <c r="M601" s="246"/>
      <c r="N601" s="246"/>
      <c r="O601" s="247"/>
      <c r="P601" s="245">
        <f>'Tabelle LF'!N101</f>
        <v>0</v>
      </c>
      <c r="Q601" s="246"/>
      <c r="R601" s="246"/>
      <c r="S601" s="247"/>
      <c r="T601" s="254" t="s">
        <v>312</v>
      </c>
      <c r="U601" s="255"/>
      <c r="V601" s="255"/>
      <c r="W601" s="256"/>
      <c r="X601" s="215">
        <f>'Tabelle LF'!V101:AC101</f>
        <v>0</v>
      </c>
      <c r="Y601" s="216"/>
      <c r="Z601" s="216"/>
      <c r="AA601" s="216"/>
      <c r="AB601" s="216"/>
      <c r="AC601" s="216"/>
      <c r="AD601" s="216"/>
      <c r="AE601" s="217"/>
      <c r="AF601" s="215">
        <f>'Tabelle LF'!AD101:AK101</f>
        <v>0</v>
      </c>
      <c r="AG601" s="216"/>
      <c r="AH601" s="216"/>
      <c r="AI601" s="216"/>
      <c r="AJ601" s="216"/>
      <c r="AK601" s="216"/>
      <c r="AL601" s="216"/>
      <c r="AM601" s="217"/>
      <c r="AN601" s="215">
        <f>'Tabelle LF'!AL101:AS101</f>
        <v>0</v>
      </c>
      <c r="AO601" s="216"/>
      <c r="AP601" s="216"/>
      <c r="AQ601" s="216"/>
      <c r="AR601" s="216"/>
      <c r="AS601" s="216"/>
      <c r="AT601" s="216"/>
      <c r="AU601" s="217"/>
      <c r="AV601" s="215">
        <f>'Tabelle LF'!AT101:BA101</f>
        <v>0</v>
      </c>
      <c r="AW601" s="216"/>
      <c r="AX601" s="216"/>
      <c r="AY601" s="216"/>
      <c r="AZ601" s="216"/>
      <c r="BA601" s="216"/>
      <c r="BB601" s="216"/>
      <c r="BC601" s="217"/>
      <c r="BD601" s="215">
        <f>'Tabelle LF'!BB101:BI101</f>
        <v>0</v>
      </c>
      <c r="BE601" s="216"/>
      <c r="BF601" s="216"/>
      <c r="BG601" s="216"/>
      <c r="BH601" s="216"/>
      <c r="BI601" s="216"/>
      <c r="BJ601" s="216"/>
      <c r="BK601" s="217"/>
      <c r="BL601" s="215">
        <f>'Tabelle LF'!BJ101:BQ101</f>
        <v>0</v>
      </c>
      <c r="BM601" s="216"/>
      <c r="BN601" s="216"/>
      <c r="BO601" s="216"/>
      <c r="BP601" s="216"/>
      <c r="BQ601" s="216"/>
      <c r="BR601" s="216"/>
      <c r="BS601" s="217"/>
      <c r="BT601" s="215">
        <f>'Tabelle LF'!BR101:BZ101</f>
        <v>0</v>
      </c>
      <c r="BU601" s="216"/>
      <c r="BV601" s="216"/>
      <c r="BW601" s="216"/>
      <c r="BX601" s="216"/>
      <c r="BY601" s="216"/>
      <c r="BZ601" s="216"/>
      <c r="CA601" s="216"/>
      <c r="CB601" s="217"/>
      <c r="CC601" s="218">
        <f>'Tabelle LF'!CA101</f>
        <v>0</v>
      </c>
      <c r="CD601" s="219"/>
      <c r="CE601" s="219"/>
      <c r="CF601" s="219"/>
      <c r="CG601" s="219"/>
      <c r="CH601" s="219"/>
      <c r="CI601" s="219"/>
      <c r="CJ601" s="219"/>
      <c r="CK601" s="220"/>
      <c r="CL601" s="218">
        <f>'Tabelle LF'!CJ101</f>
        <v>0</v>
      </c>
      <c r="CM601" s="219"/>
      <c r="CN601" s="219"/>
      <c r="CO601" s="219"/>
      <c r="CP601" s="220"/>
      <c r="CQ601" s="218">
        <f>'Tabelle LF'!CO101</f>
        <v>0</v>
      </c>
      <c r="CR601" s="219"/>
      <c r="CS601" s="219"/>
      <c r="CT601" s="219"/>
      <c r="CU601" s="220"/>
      <c r="CV601" s="218">
        <f>'Tabelle LF'!CT101</f>
        <v>0</v>
      </c>
      <c r="CW601" s="219"/>
      <c r="CX601" s="219"/>
      <c r="CY601" s="219"/>
      <c r="CZ601" s="220"/>
      <c r="DA601" s="236">
        <f>'Tabelle LF'!CY101</f>
        <v>0.83750000000000002</v>
      </c>
      <c r="DB601" s="237"/>
      <c r="DC601" s="237"/>
      <c r="DD601" s="237"/>
      <c r="DE601" s="237"/>
      <c r="DF601" s="237"/>
      <c r="DG601" s="238"/>
      <c r="DH601" s="218" t="e">
        <f>'Tabelle LF'!DF101</f>
        <v>#DIV/0!</v>
      </c>
      <c r="DI601" s="219"/>
      <c r="DJ601" s="219"/>
      <c r="DK601" s="219"/>
      <c r="DL601" s="219"/>
      <c r="DM601" s="219"/>
      <c r="DN601" s="219"/>
      <c r="DO601" s="219"/>
      <c r="DP601" s="220"/>
      <c r="DQ601" s="227" t="e">
        <f>'Tabelle LF'!DO101</f>
        <v>#DIV/0!</v>
      </c>
      <c r="DR601" s="228"/>
      <c r="DS601" s="228"/>
      <c r="DT601" s="228"/>
      <c r="DU601" s="228"/>
      <c r="DV601" s="228"/>
      <c r="DW601" s="229"/>
      <c r="DX601" s="218">
        <f>'Tabelle LF'!DV101</f>
        <v>0</v>
      </c>
      <c r="DY601" s="219"/>
      <c r="DZ601" s="219"/>
      <c r="EA601" s="219"/>
      <c r="EB601" s="220"/>
      <c r="EC601" s="218">
        <f>'Tabelle LF'!EA101</f>
        <v>0</v>
      </c>
      <c r="ED601" s="219"/>
      <c r="EE601" s="219"/>
      <c r="EF601" s="219"/>
      <c r="EG601" s="220"/>
      <c r="EH601" s="218">
        <f>'Tabelle LF'!EF101</f>
        <v>0</v>
      </c>
      <c r="EI601" s="219"/>
      <c r="EJ601" s="219"/>
      <c r="EK601" s="219"/>
      <c r="EL601" s="220"/>
    </row>
    <row r="602" spans="1:156" ht="11.25" customHeight="1" x14ac:dyDescent="0.2">
      <c r="A602" s="73" t="s">
        <v>8</v>
      </c>
      <c r="B602" s="74"/>
      <c r="C602" s="75" t="s">
        <v>9</v>
      </c>
      <c r="D602" s="74"/>
      <c r="E602" s="76" t="s">
        <v>10</v>
      </c>
      <c r="F602" s="74"/>
      <c r="G602" s="77" t="s">
        <v>11</v>
      </c>
      <c r="I602" s="125" t="s">
        <v>47</v>
      </c>
      <c r="L602" s="248"/>
      <c r="M602" s="249"/>
      <c r="N602" s="249"/>
      <c r="O602" s="250"/>
      <c r="P602" s="248"/>
      <c r="Q602" s="249"/>
      <c r="R602" s="249"/>
      <c r="S602" s="250"/>
      <c r="T602" s="254" t="s">
        <v>313</v>
      </c>
      <c r="U602" s="255"/>
      <c r="V602" s="255"/>
      <c r="W602" s="256"/>
      <c r="X602" s="215">
        <f>'Tabelle LF'!V102:AC102</f>
        <v>0</v>
      </c>
      <c r="Y602" s="216"/>
      <c r="Z602" s="216"/>
      <c r="AA602" s="216"/>
      <c r="AB602" s="216"/>
      <c r="AC602" s="216"/>
      <c r="AD602" s="216"/>
      <c r="AE602" s="217"/>
      <c r="AF602" s="215">
        <f>'Tabelle LF'!AD102:AK102</f>
        <v>0</v>
      </c>
      <c r="AG602" s="216"/>
      <c r="AH602" s="216"/>
      <c r="AI602" s="216"/>
      <c r="AJ602" s="216"/>
      <c r="AK602" s="216"/>
      <c r="AL602" s="216"/>
      <c r="AM602" s="217"/>
      <c r="AN602" s="215">
        <f>'Tabelle LF'!AL102:AS102</f>
        <v>0</v>
      </c>
      <c r="AO602" s="216"/>
      <c r="AP602" s="216"/>
      <c r="AQ602" s="216"/>
      <c r="AR602" s="216"/>
      <c r="AS602" s="216"/>
      <c r="AT602" s="216"/>
      <c r="AU602" s="217"/>
      <c r="AV602" s="215">
        <f>'Tabelle LF'!AT102:BA102</f>
        <v>0</v>
      </c>
      <c r="AW602" s="216"/>
      <c r="AX602" s="216"/>
      <c r="AY602" s="216"/>
      <c r="AZ602" s="216"/>
      <c r="BA602" s="216"/>
      <c r="BB602" s="216"/>
      <c r="BC602" s="217"/>
      <c r="BD602" s="215">
        <f>'Tabelle LF'!BB102:BI102</f>
        <v>0</v>
      </c>
      <c r="BE602" s="216"/>
      <c r="BF602" s="216"/>
      <c r="BG602" s="216"/>
      <c r="BH602" s="216"/>
      <c r="BI602" s="216"/>
      <c r="BJ602" s="216"/>
      <c r="BK602" s="217"/>
      <c r="BL602" s="215">
        <f>'Tabelle LF'!BJ102:BQ102</f>
        <v>0</v>
      </c>
      <c r="BM602" s="216"/>
      <c r="BN602" s="216"/>
      <c r="BO602" s="216"/>
      <c r="BP602" s="216"/>
      <c r="BQ602" s="216"/>
      <c r="BR602" s="216"/>
      <c r="BS602" s="217"/>
      <c r="BT602" s="215">
        <f>'Tabelle LF'!BR102:BZ102</f>
        <v>0</v>
      </c>
      <c r="BU602" s="216"/>
      <c r="BV602" s="216"/>
      <c r="BW602" s="216"/>
      <c r="BX602" s="216"/>
      <c r="BY602" s="216"/>
      <c r="BZ602" s="216"/>
      <c r="CA602" s="216"/>
      <c r="CB602" s="217"/>
      <c r="CC602" s="221"/>
      <c r="CD602" s="222"/>
      <c r="CE602" s="222"/>
      <c r="CF602" s="222"/>
      <c r="CG602" s="222"/>
      <c r="CH602" s="222"/>
      <c r="CI602" s="222"/>
      <c r="CJ602" s="222"/>
      <c r="CK602" s="223"/>
      <c r="CL602" s="221"/>
      <c r="CM602" s="222"/>
      <c r="CN602" s="222"/>
      <c r="CO602" s="222"/>
      <c r="CP602" s="223"/>
      <c r="CQ602" s="221"/>
      <c r="CR602" s="222"/>
      <c r="CS602" s="222"/>
      <c r="CT602" s="222"/>
      <c r="CU602" s="223"/>
      <c r="CV602" s="221"/>
      <c r="CW602" s="222"/>
      <c r="CX602" s="222"/>
      <c r="CY602" s="222"/>
      <c r="CZ602" s="223"/>
      <c r="DA602" s="239"/>
      <c r="DB602" s="240"/>
      <c r="DC602" s="240"/>
      <c r="DD602" s="240"/>
      <c r="DE602" s="240"/>
      <c r="DF602" s="240"/>
      <c r="DG602" s="241"/>
      <c r="DH602" s="221"/>
      <c r="DI602" s="222"/>
      <c r="DJ602" s="222"/>
      <c r="DK602" s="222"/>
      <c r="DL602" s="222"/>
      <c r="DM602" s="222"/>
      <c r="DN602" s="222"/>
      <c r="DO602" s="222"/>
      <c r="DP602" s="223"/>
      <c r="DQ602" s="230"/>
      <c r="DR602" s="231"/>
      <c r="DS602" s="231"/>
      <c r="DT602" s="231"/>
      <c r="DU602" s="231"/>
      <c r="DV602" s="231"/>
      <c r="DW602" s="232"/>
      <c r="DX602" s="221"/>
      <c r="DY602" s="222"/>
      <c r="DZ602" s="222"/>
      <c r="EA602" s="222"/>
      <c r="EB602" s="223"/>
      <c r="EC602" s="221"/>
      <c r="ED602" s="222"/>
      <c r="EE602" s="222"/>
      <c r="EF602" s="222"/>
      <c r="EG602" s="223"/>
      <c r="EH602" s="221"/>
      <c r="EI602" s="222"/>
      <c r="EJ602" s="222"/>
      <c r="EK602" s="222"/>
      <c r="EL602" s="223"/>
    </row>
    <row r="603" spans="1:156" ht="11.25" customHeight="1" x14ac:dyDescent="0.2">
      <c r="A603" s="73" t="s">
        <v>8</v>
      </c>
      <c r="B603" s="74"/>
      <c r="C603" s="75" t="s">
        <v>9</v>
      </c>
      <c r="D603" s="74"/>
      <c r="E603" s="76" t="s">
        <v>10</v>
      </c>
      <c r="F603" s="74"/>
      <c r="G603" s="77" t="s">
        <v>11</v>
      </c>
      <c r="I603" s="125" t="s">
        <v>47</v>
      </c>
      <c r="L603" s="251"/>
      <c r="M603" s="252"/>
      <c r="N603" s="252"/>
      <c r="O603" s="253"/>
      <c r="P603" s="251"/>
      <c r="Q603" s="252"/>
      <c r="R603" s="252"/>
      <c r="S603" s="253"/>
      <c r="T603" s="254" t="s">
        <v>314</v>
      </c>
      <c r="U603" s="255"/>
      <c r="V603" s="255"/>
      <c r="W603" s="256"/>
      <c r="X603" s="215">
        <f>'Tabelle LF'!V103:AC103</f>
        <v>0</v>
      </c>
      <c r="Y603" s="216"/>
      <c r="Z603" s="216"/>
      <c r="AA603" s="216"/>
      <c r="AB603" s="216"/>
      <c r="AC603" s="216"/>
      <c r="AD603" s="216"/>
      <c r="AE603" s="217"/>
      <c r="AF603" s="215">
        <f>'Tabelle LF'!AD103:AK103</f>
        <v>0</v>
      </c>
      <c r="AG603" s="216"/>
      <c r="AH603" s="216"/>
      <c r="AI603" s="216"/>
      <c r="AJ603" s="216"/>
      <c r="AK603" s="216"/>
      <c r="AL603" s="216"/>
      <c r="AM603" s="217"/>
      <c r="AN603" s="215">
        <f>'Tabelle LF'!AL103:AS103</f>
        <v>0</v>
      </c>
      <c r="AO603" s="216"/>
      <c r="AP603" s="216"/>
      <c r="AQ603" s="216"/>
      <c r="AR603" s="216"/>
      <c r="AS603" s="216"/>
      <c r="AT603" s="216"/>
      <c r="AU603" s="217"/>
      <c r="AV603" s="215">
        <f>'Tabelle LF'!AT103:BA103</f>
        <v>0</v>
      </c>
      <c r="AW603" s="216"/>
      <c r="AX603" s="216"/>
      <c r="AY603" s="216"/>
      <c r="AZ603" s="216"/>
      <c r="BA603" s="216"/>
      <c r="BB603" s="216"/>
      <c r="BC603" s="217"/>
      <c r="BD603" s="215">
        <f>'Tabelle LF'!BB103:BI103</f>
        <v>0</v>
      </c>
      <c r="BE603" s="216"/>
      <c r="BF603" s="216"/>
      <c r="BG603" s="216"/>
      <c r="BH603" s="216"/>
      <c r="BI603" s="216"/>
      <c r="BJ603" s="216"/>
      <c r="BK603" s="217"/>
      <c r="BL603" s="215">
        <f>'Tabelle LF'!BJ103:BQ103</f>
        <v>0</v>
      </c>
      <c r="BM603" s="216"/>
      <c r="BN603" s="216"/>
      <c r="BO603" s="216"/>
      <c r="BP603" s="216"/>
      <c r="BQ603" s="216"/>
      <c r="BR603" s="216"/>
      <c r="BS603" s="217"/>
      <c r="BT603" s="215">
        <f>'Tabelle LF'!BR103:BZ103</f>
        <v>0</v>
      </c>
      <c r="BU603" s="216"/>
      <c r="BV603" s="216"/>
      <c r="BW603" s="216"/>
      <c r="BX603" s="216"/>
      <c r="BY603" s="216"/>
      <c r="BZ603" s="216"/>
      <c r="CA603" s="216"/>
      <c r="CB603" s="217"/>
      <c r="CC603" s="224"/>
      <c r="CD603" s="225"/>
      <c r="CE603" s="225"/>
      <c r="CF603" s="225"/>
      <c r="CG603" s="225"/>
      <c r="CH603" s="225"/>
      <c r="CI603" s="225"/>
      <c r="CJ603" s="225"/>
      <c r="CK603" s="226"/>
      <c r="CL603" s="224"/>
      <c r="CM603" s="225"/>
      <c r="CN603" s="225"/>
      <c r="CO603" s="225"/>
      <c r="CP603" s="226"/>
      <c r="CQ603" s="224"/>
      <c r="CR603" s="225"/>
      <c r="CS603" s="225"/>
      <c r="CT603" s="225"/>
      <c r="CU603" s="226"/>
      <c r="CV603" s="224"/>
      <c r="CW603" s="225"/>
      <c r="CX603" s="225"/>
      <c r="CY603" s="225"/>
      <c r="CZ603" s="226"/>
      <c r="DA603" s="242"/>
      <c r="DB603" s="243"/>
      <c r="DC603" s="243"/>
      <c r="DD603" s="243"/>
      <c r="DE603" s="243"/>
      <c r="DF603" s="243"/>
      <c r="DG603" s="244"/>
      <c r="DH603" s="224"/>
      <c r="DI603" s="225"/>
      <c r="DJ603" s="225"/>
      <c r="DK603" s="225"/>
      <c r="DL603" s="225"/>
      <c r="DM603" s="225"/>
      <c r="DN603" s="225"/>
      <c r="DO603" s="225"/>
      <c r="DP603" s="226"/>
      <c r="DQ603" s="233"/>
      <c r="DR603" s="234"/>
      <c r="DS603" s="234"/>
      <c r="DT603" s="234"/>
      <c r="DU603" s="234"/>
      <c r="DV603" s="234"/>
      <c r="DW603" s="235"/>
      <c r="DX603" s="224"/>
      <c r="DY603" s="225"/>
      <c r="DZ603" s="225"/>
      <c r="EA603" s="225"/>
      <c r="EB603" s="226"/>
      <c r="EC603" s="224"/>
      <c r="ED603" s="225"/>
      <c r="EE603" s="225"/>
      <c r="EF603" s="225"/>
      <c r="EG603" s="226"/>
      <c r="EH603" s="224"/>
      <c r="EI603" s="225"/>
      <c r="EJ603" s="225"/>
      <c r="EK603" s="225"/>
      <c r="EL603" s="226"/>
    </row>
    <row r="604" spans="1:156" s="156" customFormat="1" ht="11.25" customHeight="1" x14ac:dyDescent="0.2">
      <c r="A604" s="130"/>
      <c r="B604" s="164"/>
      <c r="C604" s="130"/>
      <c r="D604" s="164"/>
      <c r="E604" s="130"/>
      <c r="F604" s="164"/>
      <c r="G604" s="130"/>
      <c r="H604" s="93"/>
      <c r="I604" s="130"/>
      <c r="J604" s="93"/>
      <c r="K604" s="93"/>
      <c r="L604" s="128"/>
      <c r="M604" s="128"/>
      <c r="N604" s="128"/>
      <c r="O604" s="128"/>
      <c r="P604" s="128"/>
      <c r="Q604" s="128"/>
      <c r="R604" s="153"/>
      <c r="S604" s="153"/>
      <c r="T604" s="153"/>
      <c r="U604" s="153"/>
      <c r="V604" s="153"/>
      <c r="W604" s="153"/>
      <c r="X604" s="172"/>
      <c r="Y604" s="172"/>
      <c r="Z604" s="172"/>
      <c r="AA604" s="172"/>
      <c r="AB604" s="172"/>
      <c r="AC604" s="172"/>
      <c r="AD604" s="172"/>
      <c r="AE604" s="172"/>
      <c r="AF604" s="172"/>
      <c r="AG604" s="172"/>
      <c r="AH604" s="172"/>
      <c r="AI604" s="172"/>
      <c r="AJ604" s="172"/>
      <c r="AK604" s="172"/>
      <c r="AL604" s="172"/>
      <c r="AM604" s="172"/>
      <c r="AN604" s="172"/>
      <c r="AO604" s="172"/>
      <c r="AP604" s="172"/>
      <c r="AQ604" s="172"/>
      <c r="AR604" s="172"/>
      <c r="AS604" s="172"/>
      <c r="AT604" s="172"/>
      <c r="AU604" s="172"/>
      <c r="AV604" s="172"/>
      <c r="AW604" s="172"/>
      <c r="AX604" s="172"/>
      <c r="AY604" s="172"/>
      <c r="AZ604" s="172"/>
      <c r="BA604" s="172"/>
      <c r="BB604" s="172"/>
      <c r="BC604" s="172"/>
      <c r="BD604" s="172"/>
      <c r="BE604" s="172"/>
      <c r="BF604" s="172"/>
      <c r="BG604" s="172"/>
      <c r="BH604" s="172"/>
      <c r="BI604" s="172"/>
      <c r="BJ604" s="172"/>
      <c r="BK604" s="172"/>
      <c r="BL604" s="172"/>
      <c r="BM604" s="172"/>
      <c r="BN604" s="172"/>
      <c r="BO604" s="172"/>
      <c r="BP604" s="172"/>
      <c r="BQ604" s="172"/>
      <c r="BR604" s="172"/>
      <c r="BS604" s="172"/>
      <c r="BT604" s="172"/>
      <c r="BU604" s="172"/>
      <c r="BV604" s="172"/>
      <c r="BW604" s="172"/>
      <c r="BX604" s="172"/>
      <c r="BY604" s="172"/>
      <c r="BZ604" s="172"/>
      <c r="CA604" s="172"/>
      <c r="CB604" s="172"/>
      <c r="CC604" s="173"/>
      <c r="CD604" s="173"/>
      <c r="CE604" s="173"/>
      <c r="CF604" s="173"/>
      <c r="CG604" s="173"/>
      <c r="CH604" s="173"/>
      <c r="CI604" s="173"/>
      <c r="CJ604" s="173"/>
      <c r="CK604" s="173"/>
      <c r="CL604" s="173"/>
      <c r="CM604" s="173"/>
      <c r="CN604" s="173"/>
      <c r="CO604" s="173"/>
      <c r="CP604" s="173"/>
      <c r="CQ604" s="173"/>
      <c r="CR604" s="173"/>
      <c r="CS604" s="173"/>
      <c r="CT604" s="173"/>
      <c r="CU604" s="173"/>
      <c r="CV604" s="173"/>
      <c r="CW604" s="173"/>
      <c r="CX604" s="173"/>
      <c r="CY604" s="173"/>
      <c r="CZ604" s="173"/>
      <c r="DA604" s="174"/>
      <c r="DB604" s="174"/>
      <c r="DC604" s="174"/>
      <c r="DD604" s="174"/>
      <c r="DE604" s="174"/>
      <c r="DF604" s="174"/>
      <c r="DG604" s="174"/>
      <c r="DH604" s="173"/>
      <c r="DI604" s="173"/>
      <c r="DJ604" s="173"/>
      <c r="DK604" s="173"/>
      <c r="DL604" s="173"/>
      <c r="DM604" s="173"/>
      <c r="DN604" s="173"/>
      <c r="DO604" s="173"/>
      <c r="DP604" s="173"/>
      <c r="DQ604" s="175"/>
      <c r="DR604" s="175"/>
      <c r="DS604" s="175"/>
      <c r="DT604" s="175"/>
      <c r="DU604" s="175"/>
      <c r="DV604" s="175"/>
      <c r="DW604" s="175"/>
      <c r="DX604" s="173"/>
      <c r="DY604" s="173"/>
      <c r="DZ604" s="173"/>
      <c r="EA604" s="173"/>
      <c r="EB604" s="173"/>
      <c r="EC604" s="173"/>
      <c r="ED604" s="173"/>
      <c r="EE604" s="173"/>
      <c r="EF604" s="173"/>
      <c r="EG604" s="173"/>
      <c r="EH604" s="173"/>
      <c r="EI604" s="173"/>
      <c r="EJ604" s="173"/>
      <c r="EK604" s="173"/>
      <c r="EL604" s="173"/>
    </row>
    <row r="605" spans="1:156" ht="11.25" customHeight="1" x14ac:dyDescent="0.2">
      <c r="A605" s="82" t="s">
        <v>51</v>
      </c>
      <c r="H605" s="1"/>
      <c r="J605" s="1"/>
      <c r="K605" s="1"/>
      <c r="L605" s="6" t="s">
        <v>158</v>
      </c>
      <c r="EZ605" s="45" t="s">
        <v>372</v>
      </c>
    </row>
    <row r="606" spans="1:156" ht="11.25" customHeight="1" x14ac:dyDescent="0.2">
      <c r="A606" s="82"/>
      <c r="H606" s="1"/>
      <c r="J606" s="1"/>
      <c r="K606" s="1"/>
      <c r="L606" s="6"/>
    </row>
    <row r="607" spans="1:156" ht="11.25" customHeight="1" x14ac:dyDescent="0.2">
      <c r="A607" s="82" t="s">
        <v>159</v>
      </c>
      <c r="H607" s="1"/>
      <c r="J607" s="1"/>
      <c r="K607" s="1"/>
      <c r="L607" s="1" t="s">
        <v>172</v>
      </c>
      <c r="M607" s="1"/>
      <c r="N607" s="1"/>
      <c r="O607" s="1"/>
      <c r="P607" s="1"/>
      <c r="Q607" s="1"/>
      <c r="R607" s="1"/>
      <c r="S607" s="1"/>
      <c r="T607" s="299">
        <v>1</v>
      </c>
      <c r="U607" s="300"/>
      <c r="V607" s="300"/>
      <c r="W607" s="301"/>
    </row>
    <row r="608" spans="1:156" ht="11.25" customHeight="1" x14ac:dyDescent="0.2">
      <c r="A608" s="82"/>
      <c r="H608" s="1"/>
      <c r="J608" s="1"/>
      <c r="K608" s="1"/>
      <c r="M608" s="1"/>
      <c r="N608" s="1"/>
      <c r="O608" s="1"/>
      <c r="P608" s="1"/>
      <c r="Q608" s="1"/>
      <c r="R608" s="1"/>
      <c r="S608" s="1"/>
      <c r="AJ608" s="93"/>
    </row>
    <row r="609" spans="1:80" ht="11.25" customHeight="1" x14ac:dyDescent="0.2">
      <c r="A609" s="116" t="s">
        <v>163</v>
      </c>
      <c r="B609" s="85"/>
      <c r="C609" s="94"/>
      <c r="D609" s="94"/>
      <c r="E609" s="95"/>
      <c r="F609" s="95"/>
      <c r="G609" s="95"/>
      <c r="H609" s="85"/>
      <c r="I609" s="95"/>
      <c r="J609" s="85"/>
      <c r="K609" s="85"/>
      <c r="L609" s="85" t="s">
        <v>173</v>
      </c>
      <c r="M609" s="85"/>
      <c r="N609" s="85"/>
      <c r="O609" s="1"/>
      <c r="P609" s="1"/>
      <c r="Q609" s="1"/>
      <c r="R609" s="1"/>
      <c r="S609" s="1"/>
    </row>
    <row r="610" spans="1:80" ht="11.25" customHeight="1" x14ac:dyDescent="0.2">
      <c r="A610" s="116"/>
      <c r="B610" s="85"/>
      <c r="C610" s="94"/>
      <c r="D610" s="94"/>
      <c r="E610" s="95"/>
      <c r="F610" s="95"/>
      <c r="G610" s="95"/>
      <c r="H610" s="85"/>
      <c r="I610" s="95"/>
      <c r="J610" s="85"/>
      <c r="K610" s="85"/>
      <c r="L610" s="85"/>
      <c r="M610" s="85"/>
      <c r="N610" s="85"/>
      <c r="O610" s="1"/>
      <c r="P610" s="1"/>
      <c r="Q610" s="1"/>
      <c r="R610" s="1"/>
      <c r="S610" s="1"/>
    </row>
    <row r="611" spans="1:80" ht="11.25" customHeight="1" x14ac:dyDescent="0.2">
      <c r="A611" s="116"/>
      <c r="B611" s="85"/>
      <c r="C611" s="94"/>
      <c r="D611" s="94"/>
      <c r="E611" s="95"/>
      <c r="F611" s="95"/>
      <c r="G611" s="95"/>
      <c r="H611" s="85"/>
      <c r="I611" s="95"/>
      <c r="J611" s="85"/>
      <c r="K611" s="85"/>
      <c r="L611" s="2" t="s">
        <v>161</v>
      </c>
      <c r="M611" s="85"/>
      <c r="N611" s="85"/>
      <c r="O611" s="1"/>
      <c r="P611" s="1"/>
      <c r="Q611" s="1"/>
      <c r="R611" s="1"/>
      <c r="S611" s="1"/>
    </row>
    <row r="612" spans="1:80" ht="11.25" customHeight="1" x14ac:dyDescent="0.2">
      <c r="A612" s="116"/>
      <c r="B612" s="85"/>
      <c r="C612" s="94"/>
      <c r="D612" s="94"/>
      <c r="E612" s="95"/>
      <c r="F612" s="95"/>
      <c r="G612" s="95"/>
      <c r="H612" s="85"/>
      <c r="I612" s="95"/>
      <c r="J612" s="85"/>
      <c r="K612" s="85"/>
      <c r="L612" s="85"/>
      <c r="M612" s="85"/>
      <c r="N612" s="85"/>
      <c r="O612" s="1"/>
      <c r="P612" s="1"/>
      <c r="Q612" s="1"/>
      <c r="R612" s="1"/>
      <c r="S612" s="1"/>
    </row>
    <row r="613" spans="1:80" ht="11.25" customHeight="1" x14ac:dyDescent="0.2">
      <c r="A613" s="116"/>
      <c r="B613" s="85"/>
      <c r="C613" s="94"/>
      <c r="D613" s="94"/>
      <c r="E613" s="95"/>
      <c r="F613" s="95"/>
      <c r="G613" s="95"/>
      <c r="H613" s="85"/>
      <c r="I613" s="95"/>
      <c r="J613" s="85"/>
      <c r="K613" s="85"/>
      <c r="L613" s="85"/>
      <c r="M613" s="85"/>
      <c r="N613" s="85"/>
      <c r="O613" s="1"/>
      <c r="P613" s="1"/>
      <c r="Q613" s="1"/>
      <c r="R613" s="1"/>
      <c r="S613" s="1"/>
    </row>
    <row r="614" spans="1:80" ht="11.25" customHeight="1" x14ac:dyDescent="0.2">
      <c r="A614" s="116" t="s">
        <v>168</v>
      </c>
      <c r="B614" s="85"/>
      <c r="C614" s="94"/>
      <c r="D614" s="94"/>
      <c r="E614" s="95"/>
      <c r="F614" s="95"/>
      <c r="G614" s="95"/>
      <c r="H614" s="85"/>
      <c r="I614" s="95"/>
      <c r="J614" s="85"/>
      <c r="K614" s="85"/>
      <c r="L614" s="85" t="s">
        <v>160</v>
      </c>
      <c r="M614" s="85"/>
      <c r="N614" s="85"/>
      <c r="O614" s="85"/>
      <c r="P614" s="85"/>
      <c r="Q614" s="85"/>
      <c r="R614" s="85"/>
      <c r="S614" s="1"/>
    </row>
    <row r="615" spans="1:80" ht="11.25" customHeight="1" x14ac:dyDescent="0.2">
      <c r="A615" s="116"/>
      <c r="B615" s="85"/>
      <c r="C615" s="94"/>
      <c r="D615" s="94"/>
      <c r="E615" s="95"/>
      <c r="F615" s="95"/>
      <c r="G615" s="95"/>
      <c r="H615" s="85"/>
      <c r="I615" s="95"/>
      <c r="J615" s="85"/>
      <c r="K615" s="85"/>
      <c r="L615" s="85"/>
      <c r="M615" s="85"/>
      <c r="N615" s="85"/>
      <c r="O615" s="1"/>
      <c r="P615" s="1"/>
      <c r="Q615" s="1"/>
      <c r="R615" s="1"/>
      <c r="S615" s="1"/>
    </row>
    <row r="616" spans="1:80" ht="11.25" customHeight="1" x14ac:dyDescent="0.2">
      <c r="A616" s="2"/>
      <c r="B616" s="2"/>
      <c r="C616" s="2"/>
      <c r="D616" s="2"/>
      <c r="E616" s="2"/>
      <c r="F616" s="2"/>
      <c r="G616" s="2"/>
      <c r="I616" s="2"/>
      <c r="L616" s="117" t="s">
        <v>169</v>
      </c>
      <c r="AO616" s="117" t="s">
        <v>170</v>
      </c>
    </row>
    <row r="617" spans="1:80" ht="11.25" customHeight="1" x14ac:dyDescent="0.2">
      <c r="A617" s="116"/>
      <c r="B617" s="85"/>
      <c r="C617" s="94"/>
      <c r="D617" s="94"/>
      <c r="E617" s="95"/>
      <c r="F617" s="95"/>
      <c r="G617" s="95"/>
      <c r="H617" s="85"/>
      <c r="I617" s="95"/>
      <c r="J617" s="85"/>
      <c r="K617" s="85"/>
      <c r="L617" s="85"/>
      <c r="M617" s="85"/>
      <c r="N617" s="85"/>
      <c r="O617" s="1"/>
      <c r="P617" s="1"/>
      <c r="Q617" s="1"/>
      <c r="R617" s="1"/>
      <c r="S617" s="1"/>
    </row>
    <row r="618" spans="1:80" ht="11.25" customHeight="1" x14ac:dyDescent="0.2">
      <c r="L618" s="82" t="s">
        <v>164</v>
      </c>
    </row>
    <row r="619" spans="1:80" ht="11.25" customHeight="1" x14ac:dyDescent="0.2">
      <c r="L619" s="2" t="s">
        <v>167</v>
      </c>
    </row>
    <row r="620" spans="1:80" ht="11.25" customHeight="1" x14ac:dyDescent="0.2">
      <c r="L620" s="82" t="s">
        <v>165</v>
      </c>
      <c r="AO620" s="82" t="s">
        <v>340</v>
      </c>
      <c r="BG620" s="82" t="s">
        <v>341</v>
      </c>
      <c r="CB620" s="82" t="s">
        <v>171</v>
      </c>
    </row>
    <row r="621" spans="1:80" ht="11.25" customHeight="1" x14ac:dyDescent="0.2">
      <c r="L621" s="2" t="s">
        <v>166</v>
      </c>
      <c r="AO621" s="2" t="s">
        <v>166</v>
      </c>
      <c r="BG621" s="2" t="s">
        <v>166</v>
      </c>
      <c r="CB621" s="2" t="s">
        <v>166</v>
      </c>
    </row>
    <row r="623" spans="1:80" ht="11.25" customHeight="1" x14ac:dyDescent="0.2">
      <c r="C623" s="1"/>
      <c r="D623" s="1"/>
      <c r="E623" s="1"/>
      <c r="F623" s="1"/>
      <c r="G623" s="1"/>
      <c r="I623" s="1"/>
    </row>
    <row r="624" spans="1:80" ht="11.25" customHeight="1" x14ac:dyDescent="0.2">
      <c r="C624" s="1"/>
      <c r="D624" s="1"/>
      <c r="E624" s="1"/>
      <c r="F624" s="1"/>
      <c r="G624" s="1"/>
      <c r="I624" s="1"/>
    </row>
    <row r="627" spans="56:58" ht="11.25" customHeight="1" x14ac:dyDescent="0.2">
      <c r="BD627" s="79"/>
    </row>
    <row r="631" spans="56:58" ht="11.25" customHeight="1" x14ac:dyDescent="0.2">
      <c r="BF631" s="79"/>
    </row>
    <row r="643" spans="1:23" ht="11.25" customHeight="1" x14ac:dyDescent="0.2">
      <c r="A643" s="116" t="s">
        <v>174</v>
      </c>
      <c r="B643" s="85"/>
      <c r="C643" s="94"/>
      <c r="D643" s="94"/>
      <c r="E643" s="95"/>
      <c r="F643" s="95"/>
      <c r="G643" s="95"/>
      <c r="H643" s="85"/>
      <c r="I643" s="95"/>
      <c r="J643" s="85"/>
      <c r="K643" s="85"/>
      <c r="L643" s="85" t="s">
        <v>177</v>
      </c>
      <c r="M643" s="85"/>
      <c r="N643" s="85"/>
      <c r="O643" s="85"/>
      <c r="P643" s="85"/>
      <c r="Q643" s="85"/>
    </row>
    <row r="644" spans="1:23" ht="11.25" customHeight="1" x14ac:dyDescent="0.2">
      <c r="A644" s="116"/>
      <c r="B644" s="85"/>
      <c r="C644" s="94"/>
      <c r="D644" s="94"/>
      <c r="E644" s="95"/>
      <c r="F644" s="95"/>
      <c r="G644" s="95"/>
      <c r="H644" s="85"/>
      <c r="I644" s="95"/>
      <c r="J644" s="85"/>
      <c r="K644" s="85"/>
      <c r="L644" s="85"/>
      <c r="M644" s="85"/>
      <c r="N644" s="85"/>
      <c r="O644" s="1"/>
      <c r="P644" s="1"/>
      <c r="Q644" s="1"/>
      <c r="R644" s="1"/>
      <c r="S644" s="1"/>
    </row>
    <row r="645" spans="1:23" ht="11.25" customHeight="1" x14ac:dyDescent="0.2">
      <c r="A645" s="116"/>
      <c r="B645" s="85"/>
      <c r="C645" s="94"/>
      <c r="D645" s="94"/>
      <c r="E645" s="95"/>
      <c r="F645" s="95"/>
      <c r="G645" s="95"/>
      <c r="H645" s="85"/>
      <c r="I645" s="95"/>
      <c r="J645" s="85"/>
      <c r="K645" s="85"/>
      <c r="L645" s="82" t="s">
        <v>342</v>
      </c>
      <c r="M645" s="85"/>
      <c r="N645" s="85"/>
      <c r="O645" s="1"/>
      <c r="P645" s="1"/>
      <c r="Q645" s="1"/>
      <c r="R645" s="1"/>
      <c r="S645" s="1"/>
    </row>
    <row r="646" spans="1:23" ht="11.25" customHeight="1" x14ac:dyDescent="0.2">
      <c r="A646" s="116"/>
      <c r="B646" s="85"/>
      <c r="C646" s="94"/>
      <c r="D646" s="94"/>
      <c r="E646" s="95"/>
      <c r="F646" s="95"/>
      <c r="G646" s="95"/>
      <c r="H646" s="85"/>
      <c r="I646" s="95"/>
      <c r="J646" s="85"/>
      <c r="K646" s="85"/>
      <c r="L646" s="85"/>
      <c r="M646" s="85"/>
      <c r="N646" s="85"/>
      <c r="O646" s="1"/>
      <c r="P646" s="1"/>
      <c r="Q646" s="1"/>
      <c r="R646" s="1"/>
      <c r="S646" s="1"/>
    </row>
    <row r="647" spans="1:23" ht="11.25" customHeight="1" x14ac:dyDescent="0.2">
      <c r="C647" s="1"/>
      <c r="D647" s="1"/>
      <c r="E647" s="1"/>
      <c r="F647" s="1"/>
      <c r="G647" s="1"/>
      <c r="I647" s="1"/>
    </row>
    <row r="648" spans="1:23" ht="11.25" customHeight="1" x14ac:dyDescent="0.2">
      <c r="A648" s="116" t="s">
        <v>178</v>
      </c>
      <c r="B648" s="85"/>
      <c r="C648" s="94"/>
      <c r="D648" s="94"/>
      <c r="E648" s="95"/>
      <c r="F648" s="95"/>
      <c r="G648" s="95"/>
      <c r="H648" s="85"/>
      <c r="I648" s="95"/>
      <c r="J648" s="85"/>
      <c r="K648" s="85"/>
      <c r="L648" s="85" t="s">
        <v>179</v>
      </c>
      <c r="M648" s="85"/>
      <c r="N648" s="85"/>
      <c r="O648" s="85"/>
      <c r="P648" s="85"/>
      <c r="Q648" s="85"/>
    </row>
    <row r="649" spans="1:23" ht="11.25" customHeight="1" x14ac:dyDescent="0.2">
      <c r="A649" s="116"/>
      <c r="B649" s="85"/>
      <c r="C649" s="94"/>
      <c r="D649" s="94"/>
      <c r="E649" s="95"/>
      <c r="F649" s="95"/>
      <c r="G649" s="95"/>
      <c r="H649" s="85"/>
      <c r="I649" s="95"/>
      <c r="J649" s="85"/>
      <c r="K649" s="85"/>
      <c r="L649" s="85"/>
      <c r="M649" s="85"/>
      <c r="N649" s="85"/>
      <c r="O649" s="1"/>
      <c r="P649" s="1"/>
      <c r="Q649" s="1"/>
      <c r="R649" s="1"/>
      <c r="S649" s="1"/>
    </row>
    <row r="650" spans="1:23" ht="11.25" customHeight="1" x14ac:dyDescent="0.2">
      <c r="A650" s="116"/>
      <c r="B650" s="85"/>
      <c r="C650" s="94"/>
      <c r="D650" s="94"/>
      <c r="E650" s="95"/>
      <c r="F650" s="95"/>
      <c r="G650" s="95"/>
      <c r="H650" s="85"/>
      <c r="I650" s="95"/>
      <c r="J650" s="85"/>
      <c r="K650" s="85"/>
      <c r="L650" s="82" t="s">
        <v>343</v>
      </c>
      <c r="M650" s="85"/>
      <c r="N650" s="85"/>
      <c r="O650" s="1"/>
      <c r="P650" s="1"/>
      <c r="Q650" s="1"/>
      <c r="R650" s="1"/>
      <c r="S650" s="1"/>
    </row>
    <row r="651" spans="1:23" ht="11.25" customHeight="1" x14ac:dyDescent="0.2">
      <c r="A651" s="116"/>
      <c r="B651" s="85"/>
      <c r="C651" s="94"/>
      <c r="D651" s="94"/>
      <c r="E651" s="95"/>
      <c r="F651" s="95"/>
      <c r="G651" s="95"/>
      <c r="H651" s="85"/>
      <c r="I651" s="95"/>
      <c r="J651" s="85"/>
      <c r="K651" s="85"/>
      <c r="L651" s="85"/>
      <c r="M651" s="85"/>
      <c r="N651" s="85"/>
      <c r="O651" s="1"/>
      <c r="P651" s="1"/>
      <c r="Q651" s="1"/>
      <c r="R651" s="1"/>
      <c r="S651" s="1"/>
    </row>
    <row r="652" spans="1:23" ht="11.25" customHeight="1" x14ac:dyDescent="0.2">
      <c r="C652" s="1"/>
      <c r="D652" s="1"/>
      <c r="E652" s="1"/>
      <c r="F652" s="1"/>
      <c r="G652" s="1"/>
      <c r="I652" s="1"/>
    </row>
    <row r="653" spans="1:23" ht="11.25" customHeight="1" x14ac:dyDescent="0.2">
      <c r="A653" s="116" t="s">
        <v>180</v>
      </c>
      <c r="B653" s="85"/>
      <c r="C653" s="94"/>
      <c r="D653" s="94"/>
      <c r="E653" s="95"/>
      <c r="F653" s="95"/>
      <c r="G653" s="95"/>
      <c r="H653" s="85"/>
      <c r="I653" s="95"/>
      <c r="J653" s="85"/>
      <c r="K653" s="85"/>
      <c r="L653" s="85" t="s">
        <v>181</v>
      </c>
      <c r="M653" s="85"/>
      <c r="N653" s="85"/>
      <c r="O653" s="85"/>
      <c r="P653" s="85"/>
      <c r="Q653" s="85"/>
    </row>
    <row r="655" spans="1:23" ht="11.25" customHeight="1" x14ac:dyDescent="0.2">
      <c r="L655" s="50" t="s">
        <v>182</v>
      </c>
    </row>
    <row r="656" spans="1:23" ht="11.25" customHeight="1" x14ac:dyDescent="0.2">
      <c r="A656" s="82" t="s">
        <v>162</v>
      </c>
      <c r="H656" s="1"/>
      <c r="J656" s="1"/>
      <c r="K656" s="1"/>
      <c r="L656" s="1" t="s">
        <v>172</v>
      </c>
      <c r="M656" s="1"/>
      <c r="N656" s="1"/>
      <c r="O656" s="1"/>
      <c r="P656" s="1"/>
      <c r="Q656" s="1"/>
      <c r="R656" s="1"/>
      <c r="S656" s="1"/>
      <c r="T656" s="299">
        <v>2</v>
      </c>
      <c r="U656" s="300"/>
      <c r="V656" s="300"/>
      <c r="W656" s="301"/>
    </row>
    <row r="658" spans="1:157" ht="11.25" customHeight="1" x14ac:dyDescent="0.2">
      <c r="A658" s="116" t="s">
        <v>175</v>
      </c>
      <c r="B658" s="85"/>
      <c r="C658" s="94"/>
      <c r="D658" s="94"/>
      <c r="E658" s="95"/>
      <c r="F658" s="95"/>
      <c r="G658" s="95"/>
      <c r="H658" s="85"/>
      <c r="I658" s="95"/>
      <c r="J658" s="85"/>
      <c r="K658" s="85"/>
      <c r="L658" s="85" t="s">
        <v>173</v>
      </c>
      <c r="M658" s="85"/>
      <c r="N658" s="85"/>
      <c r="O658" s="1"/>
      <c r="P658" s="1"/>
      <c r="Q658" s="1"/>
      <c r="R658" s="1"/>
      <c r="S658" s="1"/>
    </row>
    <row r="659" spans="1:157" ht="11.25" customHeight="1" x14ac:dyDescent="0.2">
      <c r="A659" s="116"/>
      <c r="B659" s="85"/>
      <c r="C659" s="94"/>
      <c r="D659" s="94"/>
      <c r="E659" s="95"/>
      <c r="F659" s="95"/>
      <c r="G659" s="95"/>
      <c r="H659" s="85"/>
      <c r="I659" s="95"/>
      <c r="J659" s="85"/>
      <c r="K659" s="85"/>
      <c r="L659" s="85"/>
      <c r="M659" s="85"/>
      <c r="N659" s="85"/>
      <c r="O659" s="1"/>
      <c r="P659" s="1"/>
      <c r="Q659" s="1"/>
      <c r="R659" s="1"/>
      <c r="S659" s="1"/>
    </row>
    <row r="660" spans="1:157" ht="11.25" customHeight="1" x14ac:dyDescent="0.2">
      <c r="A660" s="116"/>
      <c r="B660" s="85"/>
      <c r="C660" s="94"/>
      <c r="D660" s="94"/>
      <c r="E660" s="95"/>
      <c r="F660" s="95"/>
      <c r="G660" s="95"/>
      <c r="H660" s="85"/>
      <c r="I660" s="95"/>
      <c r="J660" s="85"/>
      <c r="K660" s="85"/>
      <c r="L660" s="2" t="s">
        <v>161</v>
      </c>
      <c r="M660" s="85"/>
      <c r="N660" s="85"/>
      <c r="O660" s="1"/>
      <c r="P660" s="1"/>
      <c r="Q660" s="1"/>
      <c r="R660" s="1"/>
      <c r="S660" s="1"/>
    </row>
    <row r="661" spans="1:157" ht="11.25" customHeight="1" x14ac:dyDescent="0.2">
      <c r="A661" s="116"/>
      <c r="B661" s="85"/>
      <c r="C661" s="94"/>
      <c r="D661" s="94"/>
      <c r="E661" s="95"/>
      <c r="F661" s="95"/>
      <c r="G661" s="95"/>
      <c r="H661" s="85"/>
      <c r="I661" s="95"/>
      <c r="J661" s="85"/>
      <c r="K661" s="85"/>
      <c r="L661" s="85"/>
      <c r="M661" s="85"/>
      <c r="N661" s="85"/>
      <c r="O661" s="1"/>
      <c r="P661" s="1"/>
      <c r="Q661" s="1"/>
      <c r="R661" s="1"/>
      <c r="S661" s="1"/>
    </row>
    <row r="663" spans="1:157" ht="11.25" customHeight="1" x14ac:dyDescent="0.2">
      <c r="A663" s="116" t="s">
        <v>176</v>
      </c>
      <c r="B663" s="85"/>
      <c r="C663" s="94"/>
      <c r="D663" s="94"/>
      <c r="E663" s="95"/>
      <c r="F663" s="95"/>
      <c r="G663" s="95"/>
      <c r="H663" s="85"/>
      <c r="I663" s="95"/>
      <c r="J663" s="85"/>
      <c r="K663" s="85"/>
      <c r="L663" s="85" t="s">
        <v>160</v>
      </c>
      <c r="M663" s="85"/>
      <c r="N663" s="85"/>
      <c r="O663" s="85"/>
      <c r="P663" s="85"/>
      <c r="Q663" s="85"/>
      <c r="R663" s="85"/>
      <c r="S663" s="85"/>
    </row>
    <row r="665" spans="1:157" ht="11.25" customHeight="1" x14ac:dyDescent="0.2">
      <c r="C665" s="1"/>
      <c r="D665" s="1"/>
      <c r="E665" s="1"/>
      <c r="F665" s="1"/>
      <c r="G665" s="1"/>
      <c r="I665" s="1"/>
    </row>
    <row r="669" spans="1:157" ht="11.25" customHeight="1" x14ac:dyDescent="0.2">
      <c r="A669" s="1" t="s">
        <v>336</v>
      </c>
      <c r="FA669" s="118"/>
    </row>
    <row r="670" spans="1:157" ht="11.25" customHeight="1" x14ac:dyDescent="0.2">
      <c r="A670" s="1" t="s">
        <v>337</v>
      </c>
      <c r="FA670" s="118"/>
    </row>
    <row r="671" spans="1:157" ht="11.25" customHeight="1" x14ac:dyDescent="0.2">
      <c r="A671" s="1" t="s">
        <v>338</v>
      </c>
      <c r="FA671" s="118"/>
    </row>
    <row r="672" spans="1:157" ht="11.25" customHeight="1" x14ac:dyDescent="0.2">
      <c r="FA672" s="118"/>
    </row>
    <row r="673" spans="1:157" s="120" customFormat="1" ht="11.25" customHeight="1" x14ac:dyDescent="0.2">
      <c r="A673" s="119"/>
      <c r="B673" s="1"/>
      <c r="C673" s="83"/>
      <c r="D673" s="83"/>
      <c r="E673" s="46"/>
      <c r="F673" s="46"/>
      <c r="G673" s="46"/>
      <c r="H673" s="2"/>
      <c r="I673" s="46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FA673" s="121"/>
    </row>
    <row r="674" spans="1:157" s="120" customFormat="1" ht="11.25" customHeight="1" x14ac:dyDescent="0.2">
      <c r="A674" s="119"/>
      <c r="B674" s="1"/>
      <c r="C674" s="83"/>
      <c r="D674" s="83"/>
      <c r="E674" s="46"/>
      <c r="F674" s="46"/>
      <c r="G674" s="46"/>
      <c r="H674" s="2"/>
      <c r="I674" s="46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FA674" s="121"/>
    </row>
    <row r="675" spans="1:157" ht="11.25" customHeight="1" x14ac:dyDescent="0.2">
      <c r="A675" s="119"/>
      <c r="FA675" s="118"/>
    </row>
    <row r="676" spans="1:157" ht="11.25" customHeight="1" x14ac:dyDescent="0.2">
      <c r="A676" s="119"/>
      <c r="FA676" s="118"/>
    </row>
    <row r="677" spans="1:157" ht="11.25" customHeight="1" x14ac:dyDescent="0.2">
      <c r="A677" s="119"/>
      <c r="FA677" s="118"/>
    </row>
    <row r="678" spans="1:157" ht="11.25" customHeight="1" x14ac:dyDescent="0.2">
      <c r="A678" s="119"/>
      <c r="FA678" s="118"/>
    </row>
    <row r="679" spans="1:157" ht="11.25" customHeight="1" x14ac:dyDescent="0.2">
      <c r="A679" s="119"/>
      <c r="FA679" s="118"/>
    </row>
    <row r="680" spans="1:157" ht="11.25" customHeight="1" x14ac:dyDescent="0.2">
      <c r="A680" s="119"/>
      <c r="FA680" s="118"/>
    </row>
    <row r="681" spans="1:157" ht="11.25" customHeight="1" x14ac:dyDescent="0.2">
      <c r="A681" s="119"/>
      <c r="FA681" s="118"/>
    </row>
    <row r="682" spans="1:157" ht="11.25" customHeight="1" x14ac:dyDescent="0.2">
      <c r="A682" s="119"/>
      <c r="FA682" s="118"/>
    </row>
    <row r="683" spans="1:157" ht="11.25" customHeight="1" x14ac:dyDescent="0.2">
      <c r="A683" s="119"/>
      <c r="FA683" s="118"/>
    </row>
    <row r="684" spans="1:157" ht="11.25" customHeight="1" x14ac:dyDescent="0.2">
      <c r="A684" s="119"/>
      <c r="FA684" s="118"/>
    </row>
    <row r="685" spans="1:157" ht="11.25" customHeight="1" x14ac:dyDescent="0.2">
      <c r="A685" s="119"/>
      <c r="FA685" s="118"/>
    </row>
    <row r="686" spans="1:157" ht="11.25" customHeight="1" x14ac:dyDescent="0.2">
      <c r="A686" s="119"/>
      <c r="FA686" s="118"/>
    </row>
    <row r="687" spans="1:157" ht="11.25" customHeight="1" x14ac:dyDescent="0.2">
      <c r="A687" s="119"/>
      <c r="FA687" s="118"/>
    </row>
    <row r="688" spans="1:157" ht="11.25" customHeight="1" x14ac:dyDescent="0.2">
      <c r="A688" s="119"/>
      <c r="FA688" s="118"/>
    </row>
    <row r="689" spans="1:157" ht="11.25" customHeight="1" x14ac:dyDescent="0.2">
      <c r="A689" s="119"/>
      <c r="FA689" s="118"/>
    </row>
    <row r="690" spans="1:157" ht="11.25" customHeight="1" x14ac:dyDescent="0.2">
      <c r="A690" s="119"/>
      <c r="FA690" s="118"/>
    </row>
    <row r="691" spans="1:157" ht="11.25" customHeight="1" x14ac:dyDescent="0.2">
      <c r="A691" s="119"/>
      <c r="FA691" s="118"/>
    </row>
    <row r="692" spans="1:157" ht="11.25" customHeight="1" x14ac:dyDescent="0.2">
      <c r="A692" s="119"/>
      <c r="FA692" s="118"/>
    </row>
    <row r="693" spans="1:157" ht="11.25" customHeight="1" x14ac:dyDescent="0.2">
      <c r="A693" s="119"/>
      <c r="FA693" s="118"/>
    </row>
    <row r="694" spans="1:157" ht="11.25" customHeight="1" x14ac:dyDescent="0.2">
      <c r="A694" s="119"/>
      <c r="FA694" s="118"/>
    </row>
    <row r="695" spans="1:157" ht="11.25" customHeight="1" x14ac:dyDescent="0.2">
      <c r="A695" s="119"/>
      <c r="FA695" s="118"/>
    </row>
    <row r="696" spans="1:157" ht="11.25" customHeight="1" x14ac:dyDescent="0.2">
      <c r="A696" s="119"/>
      <c r="FA696" s="118"/>
    </row>
    <row r="697" spans="1:157" ht="11.25" customHeight="1" x14ac:dyDescent="0.2">
      <c r="A697" s="119"/>
      <c r="FA697" s="118"/>
    </row>
    <row r="698" spans="1:157" ht="11.25" customHeight="1" x14ac:dyDescent="0.2">
      <c r="A698" s="119"/>
      <c r="FA698" s="118"/>
    </row>
    <row r="699" spans="1:157" ht="11.25" customHeight="1" x14ac:dyDescent="0.2">
      <c r="A699" s="119"/>
      <c r="FA699" s="118"/>
    </row>
    <row r="700" spans="1:157" ht="11.25" customHeight="1" x14ac:dyDescent="0.2">
      <c r="FA700" s="118"/>
    </row>
    <row r="701" spans="1:157" ht="11.25" customHeight="1" x14ac:dyDescent="0.2">
      <c r="FA701" s="118"/>
    </row>
    <row r="702" spans="1:157" ht="11.25" customHeight="1" x14ac:dyDescent="0.2">
      <c r="FA702" s="118"/>
    </row>
    <row r="703" spans="1:157" ht="11.25" customHeight="1" x14ac:dyDescent="0.2">
      <c r="FA703" s="118"/>
    </row>
    <row r="704" spans="1:157" ht="11.25" customHeight="1" x14ac:dyDescent="0.2">
      <c r="FA704" s="118"/>
    </row>
    <row r="705" spans="157:157" ht="11.25" customHeight="1" x14ac:dyDescent="0.2">
      <c r="FA705" s="118"/>
    </row>
    <row r="706" spans="157:157" ht="11.25" customHeight="1" x14ac:dyDescent="0.2">
      <c r="FA706" s="118"/>
    </row>
    <row r="707" spans="157:157" ht="11.25" customHeight="1" x14ac:dyDescent="0.2">
      <c r="FA707" s="118"/>
    </row>
    <row r="708" spans="157:157" ht="11.25" customHeight="1" x14ac:dyDescent="0.2">
      <c r="FA708" s="118"/>
    </row>
    <row r="709" spans="157:157" ht="11.25" customHeight="1" x14ac:dyDescent="0.2">
      <c r="FA709" s="118"/>
    </row>
    <row r="710" spans="157:157" ht="11.25" customHeight="1" x14ac:dyDescent="0.2">
      <c r="FA710" s="118"/>
    </row>
    <row r="711" spans="157:157" ht="11.25" customHeight="1" x14ac:dyDescent="0.2">
      <c r="FA711" s="118"/>
    </row>
    <row r="712" spans="157:157" ht="11.25" customHeight="1" x14ac:dyDescent="0.2">
      <c r="FA712" s="118"/>
    </row>
    <row r="713" spans="157:157" ht="11.25" customHeight="1" x14ac:dyDescent="0.2">
      <c r="FA713" s="118"/>
    </row>
    <row r="714" spans="157:157" ht="11.25" customHeight="1" x14ac:dyDescent="0.2">
      <c r="FA714" s="118"/>
    </row>
    <row r="715" spans="157:157" ht="11.25" customHeight="1" x14ac:dyDescent="0.2">
      <c r="FA715" s="118"/>
    </row>
    <row r="716" spans="157:157" ht="11.25" customHeight="1" x14ac:dyDescent="0.2">
      <c r="FA716" s="118"/>
    </row>
    <row r="717" spans="157:157" ht="11.25" customHeight="1" x14ac:dyDescent="0.2">
      <c r="FA717" s="118"/>
    </row>
    <row r="718" spans="157:157" ht="11.25" customHeight="1" x14ac:dyDescent="0.2">
      <c r="FA718" s="118"/>
    </row>
    <row r="719" spans="157:157" ht="11.25" customHeight="1" x14ac:dyDescent="0.2">
      <c r="FA719" s="118"/>
    </row>
    <row r="720" spans="157:157" ht="11.25" customHeight="1" x14ac:dyDescent="0.2">
      <c r="FA720" s="118"/>
    </row>
    <row r="721" spans="157:157" ht="11.25" customHeight="1" x14ac:dyDescent="0.2">
      <c r="FA721" s="118"/>
    </row>
    <row r="722" spans="157:157" ht="11.25" customHeight="1" x14ac:dyDescent="0.2">
      <c r="FA722" s="118"/>
    </row>
    <row r="723" spans="157:157" ht="11.25" customHeight="1" x14ac:dyDescent="0.2">
      <c r="FA723" s="118"/>
    </row>
    <row r="724" spans="157:157" ht="11.25" customHeight="1" x14ac:dyDescent="0.2">
      <c r="FA724" s="118"/>
    </row>
    <row r="725" spans="157:157" ht="11.25" customHeight="1" x14ac:dyDescent="0.2">
      <c r="FA725" s="118"/>
    </row>
    <row r="726" spans="157:157" ht="11.25" customHeight="1" x14ac:dyDescent="0.2">
      <c r="FA726" s="118"/>
    </row>
    <row r="727" spans="157:157" ht="11.25" customHeight="1" x14ac:dyDescent="0.2">
      <c r="FA727" s="118"/>
    </row>
    <row r="728" spans="157:157" ht="11.25" customHeight="1" x14ac:dyDescent="0.2">
      <c r="FA728" s="118"/>
    </row>
    <row r="729" spans="157:157" ht="11.25" customHeight="1" x14ac:dyDescent="0.2">
      <c r="FA729" s="118"/>
    </row>
    <row r="730" spans="157:157" ht="11.25" customHeight="1" x14ac:dyDescent="0.2">
      <c r="FA730" s="118"/>
    </row>
    <row r="731" spans="157:157" ht="11.25" customHeight="1" x14ac:dyDescent="0.2">
      <c r="FA731" s="118"/>
    </row>
    <row r="732" spans="157:157" ht="11.25" customHeight="1" x14ac:dyDescent="0.2">
      <c r="FA732" s="118"/>
    </row>
    <row r="733" spans="157:157" ht="11.25" customHeight="1" x14ac:dyDescent="0.2">
      <c r="FA733" s="118"/>
    </row>
    <row r="734" spans="157:157" ht="11.25" customHeight="1" x14ac:dyDescent="0.2">
      <c r="FA734" s="118"/>
    </row>
    <row r="735" spans="157:157" ht="11.25" customHeight="1" x14ac:dyDescent="0.2">
      <c r="FA735" s="118"/>
    </row>
    <row r="736" spans="157:157" ht="11.25" customHeight="1" x14ac:dyDescent="0.2">
      <c r="FA736" s="118"/>
    </row>
    <row r="737" spans="157:157" ht="11.25" customHeight="1" x14ac:dyDescent="0.2">
      <c r="FA737" s="118"/>
    </row>
    <row r="738" spans="157:157" ht="11.25" customHeight="1" x14ac:dyDescent="0.2">
      <c r="FA738" s="118"/>
    </row>
    <row r="739" spans="157:157" ht="11.25" customHeight="1" x14ac:dyDescent="0.2">
      <c r="FA739" s="118"/>
    </row>
    <row r="740" spans="157:157" ht="11.25" customHeight="1" x14ac:dyDescent="0.2">
      <c r="FA740" s="118"/>
    </row>
    <row r="741" spans="157:157" ht="11.25" customHeight="1" x14ac:dyDescent="0.2">
      <c r="FA741" s="118"/>
    </row>
    <row r="742" spans="157:157" ht="11.25" customHeight="1" x14ac:dyDescent="0.2">
      <c r="FA742" s="118"/>
    </row>
    <row r="743" spans="157:157" ht="11.25" customHeight="1" x14ac:dyDescent="0.2">
      <c r="FA743" s="118"/>
    </row>
    <row r="744" spans="157:157" ht="11.25" customHeight="1" x14ac:dyDescent="0.2">
      <c r="FA744" s="118"/>
    </row>
    <row r="745" spans="157:157" ht="11.25" customHeight="1" x14ac:dyDescent="0.2">
      <c r="FA745" s="118"/>
    </row>
    <row r="746" spans="157:157" ht="11.25" customHeight="1" x14ac:dyDescent="0.2">
      <c r="FA746" s="118"/>
    </row>
  </sheetData>
  <sheetProtection selectLockedCells="1"/>
  <mergeCells count="9866">
    <mergeCell ref="DY198:EB198"/>
    <mergeCell ref="EC198:EF198"/>
    <mergeCell ref="DF194:DJ194"/>
    <mergeCell ref="DF195:DJ195"/>
    <mergeCell ref="DF196:DJ196"/>
    <mergeCell ref="DF197:DJ197"/>
    <mergeCell ref="DF198:DJ198"/>
    <mergeCell ref="CO198:CR198"/>
    <mergeCell ref="CS198:CV198"/>
    <mergeCell ref="CW198:CZ198"/>
    <mergeCell ref="DA198:DD198"/>
    <mergeCell ref="DK194:DP194"/>
    <mergeCell ref="DQ194:DT194"/>
    <mergeCell ref="DU194:DX194"/>
    <mergeCell ref="DY194:EB194"/>
    <mergeCell ref="EC194:EF194"/>
    <mergeCell ref="DK195:DP195"/>
    <mergeCell ref="DQ195:DT195"/>
    <mergeCell ref="DU195:DX195"/>
    <mergeCell ref="DY195:EB195"/>
    <mergeCell ref="EC195:EF195"/>
    <mergeCell ref="DK196:DP196"/>
    <mergeCell ref="DQ196:DT196"/>
    <mergeCell ref="DU196:DX196"/>
    <mergeCell ref="DY196:EB196"/>
    <mergeCell ref="EC196:EF196"/>
    <mergeCell ref="DK197:DP197"/>
    <mergeCell ref="DQ197:DT197"/>
    <mergeCell ref="DU197:DX197"/>
    <mergeCell ref="DY197:EB197"/>
    <mergeCell ref="EC197:EF197"/>
    <mergeCell ref="DK198:DP198"/>
    <mergeCell ref="DQ198:DT198"/>
    <mergeCell ref="DU198:DX198"/>
    <mergeCell ref="BU194:BX194"/>
    <mergeCell ref="BU195:BX195"/>
    <mergeCell ref="BU196:BX196"/>
    <mergeCell ref="BU197:BX197"/>
    <mergeCell ref="BU198:BX198"/>
    <mergeCell ref="CE194:CJ194"/>
    <mergeCell ref="CK194:CN194"/>
    <mergeCell ref="CO194:CR194"/>
    <mergeCell ref="CS194:CV194"/>
    <mergeCell ref="CW194:CZ194"/>
    <mergeCell ref="DA194:DD194"/>
    <mergeCell ref="CE195:CJ195"/>
    <mergeCell ref="CK195:CN195"/>
    <mergeCell ref="CO195:CR195"/>
    <mergeCell ref="CS195:CV195"/>
    <mergeCell ref="CW195:CZ195"/>
    <mergeCell ref="DA195:DD195"/>
    <mergeCell ref="CE196:CJ196"/>
    <mergeCell ref="CK196:CN196"/>
    <mergeCell ref="CO196:CR196"/>
    <mergeCell ref="CS196:CV196"/>
    <mergeCell ref="CW196:CZ196"/>
    <mergeCell ref="DA196:DD196"/>
    <mergeCell ref="CE197:CJ197"/>
    <mergeCell ref="CK197:CN197"/>
    <mergeCell ref="CO197:CR197"/>
    <mergeCell ref="CS197:CV197"/>
    <mergeCell ref="CW197:CZ197"/>
    <mergeCell ref="DA197:DD197"/>
    <mergeCell ref="CE198:CJ198"/>
    <mergeCell ref="CK198:CN198"/>
    <mergeCell ref="CO225:CR225"/>
    <mergeCell ref="CS225:CV225"/>
    <mergeCell ref="CW225:CZ225"/>
    <mergeCell ref="DA225:DD225"/>
    <mergeCell ref="CK224:CN224"/>
    <mergeCell ref="CO224:CR224"/>
    <mergeCell ref="CS224:CV224"/>
    <mergeCell ref="CW224:CZ224"/>
    <mergeCell ref="DA224:DD224"/>
    <mergeCell ref="CK222:CN222"/>
    <mergeCell ref="CO222:CR222"/>
    <mergeCell ref="CS222:CV222"/>
    <mergeCell ref="CW222:CZ222"/>
    <mergeCell ref="DA222:DD222"/>
    <mergeCell ref="CO206:CR206"/>
    <mergeCell ref="CS206:CV206"/>
    <mergeCell ref="CW206:CZ206"/>
    <mergeCell ref="DA206:DD206"/>
    <mergeCell ref="CO223:CR223"/>
    <mergeCell ref="CS223:CV223"/>
    <mergeCell ref="CW223:CZ223"/>
    <mergeCell ref="DA223:DD223"/>
    <mergeCell ref="CK221:CN221"/>
    <mergeCell ref="CK206:CN206"/>
    <mergeCell ref="CK207:CN207"/>
    <mergeCell ref="CO207:CR207"/>
    <mergeCell ref="CS207:CV207"/>
    <mergeCell ref="CW207:CZ207"/>
    <mergeCell ref="DA207:DD207"/>
    <mergeCell ref="CO210:CR210"/>
    <mergeCell ref="CS210:CV210"/>
    <mergeCell ref="L228:AA228"/>
    <mergeCell ref="AC228:AF228"/>
    <mergeCell ref="AH228:AY229"/>
    <mergeCell ref="BC228:BF228"/>
    <mergeCell ref="BH228:BY229"/>
    <mergeCell ref="L229:AA229"/>
    <mergeCell ref="AC229:AF229"/>
    <mergeCell ref="BC229:BF229"/>
    <mergeCell ref="L225:AA225"/>
    <mergeCell ref="AC225:AF225"/>
    <mergeCell ref="AG225:AJ225"/>
    <mergeCell ref="AK225:AN225"/>
    <mergeCell ref="AO225:AR225"/>
    <mergeCell ref="AS225:AV225"/>
    <mergeCell ref="AW225:AZ225"/>
    <mergeCell ref="BA225:BD225"/>
    <mergeCell ref="BE225:BH225"/>
    <mergeCell ref="BI225:BL225"/>
    <mergeCell ref="BM225:BP225"/>
    <mergeCell ref="BQ225:BT225"/>
    <mergeCell ref="BU225:BX225"/>
    <mergeCell ref="BY225:CB225"/>
    <mergeCell ref="CC225:CF225"/>
    <mergeCell ref="CG225:CJ225"/>
    <mergeCell ref="CK225:CN225"/>
    <mergeCell ref="DE224:DH224"/>
    <mergeCell ref="DI224:DL224"/>
    <mergeCell ref="DM224:DP224"/>
    <mergeCell ref="DQ224:DT224"/>
    <mergeCell ref="DU224:DX224"/>
    <mergeCell ref="DY224:EB224"/>
    <mergeCell ref="EC224:EF224"/>
    <mergeCell ref="EG224:EJ224"/>
    <mergeCell ref="EK224:EN224"/>
    <mergeCell ref="EO224:ER224"/>
    <mergeCell ref="ES224:EV224"/>
    <mergeCell ref="EW224:EZ224"/>
    <mergeCell ref="DE225:DH225"/>
    <mergeCell ref="DI225:DL225"/>
    <mergeCell ref="DM225:DP225"/>
    <mergeCell ref="DQ225:DT225"/>
    <mergeCell ref="DU225:DX225"/>
    <mergeCell ref="DY225:EB225"/>
    <mergeCell ref="EC225:EF225"/>
    <mergeCell ref="EG225:EJ225"/>
    <mergeCell ref="EK225:EN225"/>
    <mergeCell ref="EO225:ER225"/>
    <mergeCell ref="ES225:EV225"/>
    <mergeCell ref="EW225:EZ225"/>
    <mergeCell ref="DU223:DX223"/>
    <mergeCell ref="DY223:EB223"/>
    <mergeCell ref="EC223:EF223"/>
    <mergeCell ref="EG223:EJ223"/>
    <mergeCell ref="EK223:EN223"/>
    <mergeCell ref="EO223:ER223"/>
    <mergeCell ref="ES223:EV223"/>
    <mergeCell ref="EW223:EZ223"/>
    <mergeCell ref="L224:AA224"/>
    <mergeCell ref="AC224:AF224"/>
    <mergeCell ref="AG224:AJ224"/>
    <mergeCell ref="AK224:AN224"/>
    <mergeCell ref="AO224:AR224"/>
    <mergeCell ref="AS224:AV224"/>
    <mergeCell ref="AW224:AZ224"/>
    <mergeCell ref="BA224:BD224"/>
    <mergeCell ref="BE224:BH224"/>
    <mergeCell ref="BI224:BL224"/>
    <mergeCell ref="BM224:BP224"/>
    <mergeCell ref="BQ224:BT224"/>
    <mergeCell ref="BU224:BX224"/>
    <mergeCell ref="BY224:CB224"/>
    <mergeCell ref="CC224:CF224"/>
    <mergeCell ref="CG224:CJ224"/>
    <mergeCell ref="L223:AA223"/>
    <mergeCell ref="AC223:AF223"/>
    <mergeCell ref="AG223:AJ223"/>
    <mergeCell ref="AK223:AN223"/>
    <mergeCell ref="AO223:AR223"/>
    <mergeCell ref="AS223:AV223"/>
    <mergeCell ref="AW223:AZ223"/>
    <mergeCell ref="BA223:BD223"/>
    <mergeCell ref="BE223:BH223"/>
    <mergeCell ref="BI223:BL223"/>
    <mergeCell ref="BM223:BP223"/>
    <mergeCell ref="BQ223:BT223"/>
    <mergeCell ref="BU223:BX223"/>
    <mergeCell ref="BY223:CB223"/>
    <mergeCell ref="CC223:CF223"/>
    <mergeCell ref="CG223:CJ223"/>
    <mergeCell ref="CK223:CN223"/>
    <mergeCell ref="DE222:DH222"/>
    <mergeCell ref="DI222:DL222"/>
    <mergeCell ref="DM222:DP222"/>
    <mergeCell ref="DQ222:DT222"/>
    <mergeCell ref="DE223:DH223"/>
    <mergeCell ref="DI223:DL223"/>
    <mergeCell ref="DM223:DP223"/>
    <mergeCell ref="DQ223:DT223"/>
    <mergeCell ref="DU222:DX222"/>
    <mergeCell ref="DY222:EB222"/>
    <mergeCell ref="EC222:EF222"/>
    <mergeCell ref="EG222:EJ222"/>
    <mergeCell ref="EK222:EN222"/>
    <mergeCell ref="EO222:ER222"/>
    <mergeCell ref="ES222:EV222"/>
    <mergeCell ref="EW222:EZ222"/>
    <mergeCell ref="CO221:CR221"/>
    <mergeCell ref="CS221:CV221"/>
    <mergeCell ref="CW221:CZ221"/>
    <mergeCell ref="DA221:DD221"/>
    <mergeCell ref="DE221:DH221"/>
    <mergeCell ref="DI221:DL221"/>
    <mergeCell ref="DM221:DP221"/>
    <mergeCell ref="DQ221:DT221"/>
    <mergeCell ref="DU221:DX221"/>
    <mergeCell ref="DY221:EB221"/>
    <mergeCell ref="EC221:EF221"/>
    <mergeCell ref="EG221:EJ221"/>
    <mergeCell ref="EK221:EN221"/>
    <mergeCell ref="EO221:ER221"/>
    <mergeCell ref="ES221:EV221"/>
    <mergeCell ref="EW221:EZ221"/>
    <mergeCell ref="L222:AA222"/>
    <mergeCell ref="AC222:AF222"/>
    <mergeCell ref="AG222:AJ222"/>
    <mergeCell ref="AK222:AN222"/>
    <mergeCell ref="AO222:AR222"/>
    <mergeCell ref="AS222:AV222"/>
    <mergeCell ref="AW222:AZ222"/>
    <mergeCell ref="BA222:BD222"/>
    <mergeCell ref="BE222:BH222"/>
    <mergeCell ref="BI222:BL222"/>
    <mergeCell ref="BM222:BP222"/>
    <mergeCell ref="BQ222:BT222"/>
    <mergeCell ref="BU222:BX222"/>
    <mergeCell ref="BY222:CB222"/>
    <mergeCell ref="CC222:CF222"/>
    <mergeCell ref="CG222:CJ222"/>
    <mergeCell ref="L221:AA221"/>
    <mergeCell ref="AC221:AF221"/>
    <mergeCell ref="AG221:AJ221"/>
    <mergeCell ref="AK221:AN221"/>
    <mergeCell ref="AO221:AR221"/>
    <mergeCell ref="AS221:AV221"/>
    <mergeCell ref="AW221:AZ221"/>
    <mergeCell ref="BA221:BD221"/>
    <mergeCell ref="BE221:BH221"/>
    <mergeCell ref="BI221:BL221"/>
    <mergeCell ref="BM221:BP221"/>
    <mergeCell ref="BQ221:BT221"/>
    <mergeCell ref="BU221:BX221"/>
    <mergeCell ref="BY221:CB221"/>
    <mergeCell ref="CC221:CF221"/>
    <mergeCell ref="CG221:CJ221"/>
    <mergeCell ref="DU210:DX210"/>
    <mergeCell ref="DY210:EB210"/>
    <mergeCell ref="EC210:EF210"/>
    <mergeCell ref="EG210:EJ210"/>
    <mergeCell ref="EK210:EN210"/>
    <mergeCell ref="EO210:ER210"/>
    <mergeCell ref="ES210:EV210"/>
    <mergeCell ref="EW210:EZ210"/>
    <mergeCell ref="L213:AA213"/>
    <mergeCell ref="AC213:AF213"/>
    <mergeCell ref="AH213:AY214"/>
    <mergeCell ref="BC213:BF213"/>
    <mergeCell ref="BH213:BY214"/>
    <mergeCell ref="CC213:CF213"/>
    <mergeCell ref="CH213:CY214"/>
    <mergeCell ref="DC213:DF214"/>
    <mergeCell ref="DH213:DY214"/>
    <mergeCell ref="EC213:EF213"/>
    <mergeCell ref="EH213:EY214"/>
    <mergeCell ref="L214:AA214"/>
    <mergeCell ref="AC214:AF214"/>
    <mergeCell ref="BC214:BF214"/>
    <mergeCell ref="CC214:CF214"/>
    <mergeCell ref="EC214:EF214"/>
    <mergeCell ref="DQ209:DT209"/>
    <mergeCell ref="DU209:DX209"/>
    <mergeCell ref="DY209:EB209"/>
    <mergeCell ref="EC209:EF209"/>
    <mergeCell ref="EG209:EJ209"/>
    <mergeCell ref="EK209:EN209"/>
    <mergeCell ref="EO209:ER209"/>
    <mergeCell ref="ES209:EV209"/>
    <mergeCell ref="EW209:EZ209"/>
    <mergeCell ref="L210:AA210"/>
    <mergeCell ref="AC210:AF210"/>
    <mergeCell ref="AG210:AJ210"/>
    <mergeCell ref="AK210:AN210"/>
    <mergeCell ref="AO210:AR210"/>
    <mergeCell ref="AS210:AV210"/>
    <mergeCell ref="AW210:AZ210"/>
    <mergeCell ref="BA210:BD210"/>
    <mergeCell ref="BE210:BH210"/>
    <mergeCell ref="BI210:BL210"/>
    <mergeCell ref="BM210:BP210"/>
    <mergeCell ref="BQ210:BT210"/>
    <mergeCell ref="BU210:BX210"/>
    <mergeCell ref="BY210:CB210"/>
    <mergeCell ref="CC210:CF210"/>
    <mergeCell ref="CG210:CJ210"/>
    <mergeCell ref="CK210:CN210"/>
    <mergeCell ref="CW210:CZ210"/>
    <mergeCell ref="DA210:DD210"/>
    <mergeCell ref="DE210:DH210"/>
    <mergeCell ref="DI210:DL210"/>
    <mergeCell ref="DM210:DP210"/>
    <mergeCell ref="DQ210:DT210"/>
    <mergeCell ref="EO206:ER206"/>
    <mergeCell ref="ES206:EV206"/>
    <mergeCell ref="EW206:EZ206"/>
    <mergeCell ref="L207:AA207"/>
    <mergeCell ref="AC207:AF207"/>
    <mergeCell ref="AG207:AJ207"/>
    <mergeCell ref="AK207:AN207"/>
    <mergeCell ref="AO207:AR207"/>
    <mergeCell ref="AS207:AV207"/>
    <mergeCell ref="EO207:ER207"/>
    <mergeCell ref="ES207:EV207"/>
    <mergeCell ref="EW207:EZ207"/>
    <mergeCell ref="DE207:DH207"/>
    <mergeCell ref="DI207:DL207"/>
    <mergeCell ref="DM207:DP207"/>
    <mergeCell ref="DQ207:DT207"/>
    <mergeCell ref="BM207:BP207"/>
    <mergeCell ref="BQ207:BT207"/>
    <mergeCell ref="BU207:BX207"/>
    <mergeCell ref="BY207:CB207"/>
    <mergeCell ref="CC207:CF207"/>
    <mergeCell ref="CG207:CJ207"/>
    <mergeCell ref="EO208:ER208"/>
    <mergeCell ref="ES208:EV208"/>
    <mergeCell ref="EW208:EZ208"/>
    <mergeCell ref="L209:AA209"/>
    <mergeCell ref="AC209:AF209"/>
    <mergeCell ref="AK209:AN209"/>
    <mergeCell ref="AO209:AR209"/>
    <mergeCell ref="AW209:AZ209"/>
    <mergeCell ref="BA209:BD209"/>
    <mergeCell ref="BE209:BH209"/>
    <mergeCell ref="BI209:BL209"/>
    <mergeCell ref="BM209:BP209"/>
    <mergeCell ref="BQ209:BT209"/>
    <mergeCell ref="BU209:BX209"/>
    <mergeCell ref="L208:AA208"/>
    <mergeCell ref="AC208:AF208"/>
    <mergeCell ref="AG208:AJ209"/>
    <mergeCell ref="AK208:AN208"/>
    <mergeCell ref="AO208:AR208"/>
    <mergeCell ref="AS208:AV209"/>
    <mergeCell ref="AW208:AZ208"/>
    <mergeCell ref="BA208:BD208"/>
    <mergeCell ref="BE208:BH208"/>
    <mergeCell ref="BI208:BL208"/>
    <mergeCell ref="BM208:BP208"/>
    <mergeCell ref="BQ208:BT208"/>
    <mergeCell ref="DU208:DX208"/>
    <mergeCell ref="DY208:EB208"/>
    <mergeCell ref="EC208:EF208"/>
    <mergeCell ref="EG208:EJ208"/>
    <mergeCell ref="BY209:CB209"/>
    <mergeCell ref="DM209:DP209"/>
    <mergeCell ref="L206:AA206"/>
    <mergeCell ref="AC206:AF206"/>
    <mergeCell ref="AG206:AJ206"/>
    <mergeCell ref="AK206:AN206"/>
    <mergeCell ref="AO206:AR206"/>
    <mergeCell ref="AS206:AV206"/>
    <mergeCell ref="AW206:AZ206"/>
    <mergeCell ref="BA206:BD206"/>
    <mergeCell ref="BE206:BH206"/>
    <mergeCell ref="BI206:BL206"/>
    <mergeCell ref="BM206:BP206"/>
    <mergeCell ref="BQ206:BT206"/>
    <mergeCell ref="BU206:BX206"/>
    <mergeCell ref="BY206:CB206"/>
    <mergeCell ref="CC206:CF206"/>
    <mergeCell ref="CG206:CJ206"/>
    <mergeCell ref="EK208:EN208"/>
    <mergeCell ref="DU207:DX207"/>
    <mergeCell ref="DY207:EB207"/>
    <mergeCell ref="EC207:EF207"/>
    <mergeCell ref="EG207:EJ207"/>
    <mergeCell ref="EK207:EN207"/>
    <mergeCell ref="DI206:DL206"/>
    <mergeCell ref="DM206:DP206"/>
    <mergeCell ref="DQ206:DT206"/>
    <mergeCell ref="DU206:DX206"/>
    <mergeCell ref="DY206:EB206"/>
    <mergeCell ref="EC206:EF206"/>
    <mergeCell ref="EG206:EJ206"/>
    <mergeCell ref="EK206:EN206"/>
    <mergeCell ref="BA169:BD169"/>
    <mergeCell ref="BE169:BH169"/>
    <mergeCell ref="CG169:CJ169"/>
    <mergeCell ref="CK169:CN169"/>
    <mergeCell ref="CO169:CR169"/>
    <mergeCell ref="DQ170:DT170"/>
    <mergeCell ref="CV152:EZ152"/>
    <mergeCell ref="CV153:EZ153"/>
    <mergeCell ref="BD152:BW152"/>
    <mergeCell ref="BD153:BW153"/>
    <mergeCell ref="BX152:CA152"/>
    <mergeCell ref="BX153:CA153"/>
    <mergeCell ref="CB153:CE153"/>
    <mergeCell ref="CF153:CM153"/>
    <mergeCell ref="CN153:CU153"/>
    <mergeCell ref="EO158:ER158"/>
    <mergeCell ref="ES158:EV158"/>
    <mergeCell ref="EW158:EZ158"/>
    <mergeCell ref="BA159:BD159"/>
    <mergeCell ref="CF152:CM152"/>
    <mergeCell ref="CN152:CU152"/>
    <mergeCell ref="AK158:AN158"/>
    <mergeCell ref="AO158:AR158"/>
    <mergeCell ref="AS158:AV158"/>
    <mergeCell ref="AW158:AZ158"/>
    <mergeCell ref="BA158:BD158"/>
    <mergeCell ref="BE158:BH158"/>
    <mergeCell ref="AW161:AZ161"/>
    <mergeCell ref="BA161:BD161"/>
    <mergeCell ref="BE161:BH161"/>
    <mergeCell ref="BI162:BL162"/>
    <mergeCell ref="BM167:BP167"/>
    <mergeCell ref="BQ167:BT167"/>
    <mergeCell ref="BU167:BX167"/>
    <mergeCell ref="BQ168:BT168"/>
    <mergeCell ref="BM158:BP158"/>
    <mergeCell ref="BQ158:BT158"/>
    <mergeCell ref="BU158:BX158"/>
    <mergeCell ref="BY158:CB158"/>
    <mergeCell ref="CC158:CF158"/>
    <mergeCell ref="CG158:CJ158"/>
    <mergeCell ref="BI158:BL158"/>
    <mergeCell ref="AS159:AV159"/>
    <mergeCell ref="AW159:AZ159"/>
    <mergeCell ref="CS262:CV262"/>
    <mergeCell ref="CW262:CZ262"/>
    <mergeCell ref="CC262:CF262"/>
    <mergeCell ref="CG262:CJ262"/>
    <mergeCell ref="DU170:DX170"/>
    <mergeCell ref="DY170:EB170"/>
    <mergeCell ref="EC170:EF170"/>
    <mergeCell ref="EG170:EJ170"/>
    <mergeCell ref="EK170:EN170"/>
    <mergeCell ref="CS170:CV170"/>
    <mergeCell ref="AW207:AZ207"/>
    <mergeCell ref="BA207:BD207"/>
    <mergeCell ref="BE207:BH207"/>
    <mergeCell ref="BI207:BL207"/>
    <mergeCell ref="BV313:BY313"/>
    <mergeCell ref="BF312:BM312"/>
    <mergeCell ref="BN312:BQ312"/>
    <mergeCell ref="BR312:BU312"/>
    <mergeCell ref="BV312:BY312"/>
    <mergeCell ref="BF310:BM310"/>
    <mergeCell ref="BN310:BQ310"/>
    <mergeCell ref="BR310:BU310"/>
    <mergeCell ref="BN313:BQ313"/>
    <mergeCell ref="BU170:BX170"/>
    <mergeCell ref="BY170:CB170"/>
    <mergeCell ref="CC170:CF170"/>
    <mergeCell ref="CG170:CJ170"/>
    <mergeCell ref="CK170:CN170"/>
    <mergeCell ref="CO170:CR170"/>
    <mergeCell ref="BA170:BD170"/>
    <mergeCell ref="BE170:BH170"/>
    <mergeCell ref="BI170:BL170"/>
    <mergeCell ref="CC209:CF209"/>
    <mergeCell ref="CG209:CJ209"/>
    <mergeCell ref="CK209:CN209"/>
    <mergeCell ref="CO209:CR209"/>
    <mergeCell ref="CS209:CV209"/>
    <mergeCell ref="CW209:CZ209"/>
    <mergeCell ref="DA209:DD209"/>
    <mergeCell ref="DE209:DH209"/>
    <mergeCell ref="DI209:DL209"/>
    <mergeCell ref="BU208:BX208"/>
    <mergeCell ref="BY208:CB208"/>
    <mergeCell ref="CC208:CF208"/>
    <mergeCell ref="CG208:CJ208"/>
    <mergeCell ref="CK208:CN208"/>
    <mergeCell ref="CO208:CR208"/>
    <mergeCell ref="CS208:CV208"/>
    <mergeCell ref="CW208:CZ208"/>
    <mergeCell ref="DA208:DD208"/>
    <mergeCell ref="DE208:DH208"/>
    <mergeCell ref="DI208:DL208"/>
    <mergeCell ref="DM208:DP208"/>
    <mergeCell ref="DQ208:DT208"/>
    <mergeCell ref="DD86:DG86"/>
    <mergeCell ref="DH86:DK86"/>
    <mergeCell ref="DL86:DO86"/>
    <mergeCell ref="CJ86:CM86"/>
    <mergeCell ref="CN86:CQ86"/>
    <mergeCell ref="CV85:CY85"/>
    <mergeCell ref="CZ85:DC85"/>
    <mergeCell ref="AR85:AU85"/>
    <mergeCell ref="EJ85:EM85"/>
    <mergeCell ref="EN85:EQ85"/>
    <mergeCell ref="CT113:DA113"/>
    <mergeCell ref="BF122:BM122"/>
    <mergeCell ref="BN122:BU122"/>
    <mergeCell ref="BV122:CC122"/>
    <mergeCell ref="CD122:CK122"/>
    <mergeCell ref="CL122:CS122"/>
    <mergeCell ref="CT122:DA122"/>
    <mergeCell ref="AX105:BE105"/>
    <mergeCell ref="BF105:BM105"/>
    <mergeCell ref="BN105:BU105"/>
    <mergeCell ref="DB107:DI107"/>
    <mergeCell ref="DJ107:DQ107"/>
    <mergeCell ref="EH106:EK106"/>
    <mergeCell ref="EL106:EO106"/>
    <mergeCell ref="BV113:CC113"/>
    <mergeCell ref="CD113:CK113"/>
    <mergeCell ref="CL113:CS113"/>
    <mergeCell ref="AP117:AW117"/>
    <mergeCell ref="AX117:BE117"/>
    <mergeCell ref="EH119:EK119"/>
    <mergeCell ref="CR85:CU85"/>
    <mergeCell ref="EH105:EK105"/>
    <mergeCell ref="EH128:EK128"/>
    <mergeCell ref="EL128:EO128"/>
    <mergeCell ref="EH107:EK107"/>
    <mergeCell ref="EL107:EO107"/>
    <mergeCell ref="DR120:DU120"/>
    <mergeCell ref="DV120:DY120"/>
    <mergeCell ref="CD118:CK118"/>
    <mergeCell ref="DE206:DH206"/>
    <mergeCell ref="EV85:EY85"/>
    <mergeCell ref="DT85:DW85"/>
    <mergeCell ref="DX85:EA85"/>
    <mergeCell ref="EB85:EE85"/>
    <mergeCell ref="EF85:EI85"/>
    <mergeCell ref="DD85:DG85"/>
    <mergeCell ref="CB152:CE152"/>
    <mergeCell ref="DJ139:DQ139"/>
    <mergeCell ref="DR139:DU139"/>
    <mergeCell ref="CL137:CS137"/>
    <mergeCell ref="CT137:DA137"/>
    <mergeCell ref="CL139:CS139"/>
    <mergeCell ref="CT139:DA139"/>
    <mergeCell ref="DB139:DI139"/>
    <mergeCell ref="DR142:DU142"/>
    <mergeCell ref="DV142:DY142"/>
    <mergeCell ref="DZ142:EC142"/>
    <mergeCell ref="DB144:DI144"/>
    <mergeCell ref="DJ144:DQ144"/>
    <mergeCell ref="DR144:DU144"/>
    <mergeCell ref="CL144:CS144"/>
    <mergeCell ref="EH144:EK144"/>
    <mergeCell ref="EV84:EY84"/>
    <mergeCell ref="EV64:EY64"/>
    <mergeCell ref="EV65:EY65"/>
    <mergeCell ref="DX65:EA65"/>
    <mergeCell ref="EB65:EE65"/>
    <mergeCell ref="EN65:EQ65"/>
    <mergeCell ref="ER65:EU65"/>
    <mergeCell ref="EF65:EI65"/>
    <mergeCell ref="EJ65:EM65"/>
    <mergeCell ref="EN64:EQ64"/>
    <mergeCell ref="ER64:EU64"/>
    <mergeCell ref="DP64:DS64"/>
    <mergeCell ref="DT64:DW64"/>
    <mergeCell ref="CF65:CI65"/>
    <mergeCell ref="CJ65:CM65"/>
    <mergeCell ref="CN65:CQ65"/>
    <mergeCell ref="EN73:EQ73"/>
    <mergeCell ref="DT73:DW73"/>
    <mergeCell ref="DX73:EA73"/>
    <mergeCell ref="DD74:DG74"/>
    <mergeCell ref="DP70:DS70"/>
    <mergeCell ref="DT70:DW70"/>
    <mergeCell ref="CR70:CU70"/>
    <mergeCell ref="CV70:CY70"/>
    <mergeCell ref="CZ70:DC70"/>
    <mergeCell ref="DD70:DG70"/>
    <mergeCell ref="CR75:CU75"/>
    <mergeCell ref="CV75:CY75"/>
    <mergeCell ref="EF75:EI75"/>
    <mergeCell ref="EB70:EE70"/>
    <mergeCell ref="BT65:BW65"/>
    <mergeCell ref="BX65:CA65"/>
    <mergeCell ref="DP65:DS65"/>
    <mergeCell ref="DT65:DW65"/>
    <mergeCell ref="CR65:CU65"/>
    <mergeCell ref="CV65:CY65"/>
    <mergeCell ref="CZ65:DC65"/>
    <mergeCell ref="DD65:DG65"/>
    <mergeCell ref="DH65:DK65"/>
    <mergeCell ref="DL65:DO65"/>
    <mergeCell ref="EV69:EY69"/>
    <mergeCell ref="EV68:EY68"/>
    <mergeCell ref="DL66:DO66"/>
    <mergeCell ref="DP66:DS66"/>
    <mergeCell ref="EH126:EK126"/>
    <mergeCell ref="EL126:EO126"/>
    <mergeCell ref="BP70:BS70"/>
    <mergeCell ref="BT70:BW70"/>
    <mergeCell ref="BX70:CA70"/>
    <mergeCell ref="EN66:EQ66"/>
    <mergeCell ref="ER66:EU66"/>
    <mergeCell ref="EV67:EY67"/>
    <mergeCell ref="EN67:EQ67"/>
    <mergeCell ref="ER67:EU67"/>
    <mergeCell ref="EV73:EY73"/>
    <mergeCell ref="EV66:EY66"/>
    <mergeCell ref="EB72:EE72"/>
    <mergeCell ref="EN72:EQ72"/>
    <mergeCell ref="EF73:EI73"/>
    <mergeCell ref="EJ73:EM73"/>
    <mergeCell ref="ER85:EU85"/>
    <mergeCell ref="CZ86:DC86"/>
    <mergeCell ref="L85:O85"/>
    <mergeCell ref="P85:S85"/>
    <mergeCell ref="T85:W85"/>
    <mergeCell ref="X85:AA85"/>
    <mergeCell ref="AB85:AE85"/>
    <mergeCell ref="AF85:AI85"/>
    <mergeCell ref="AJ85:AM85"/>
    <mergeCell ref="DX84:EA84"/>
    <mergeCell ref="AV85:AY85"/>
    <mergeCell ref="AZ85:BC85"/>
    <mergeCell ref="BD85:BG85"/>
    <mergeCell ref="EN84:EQ84"/>
    <mergeCell ref="EB84:EE84"/>
    <mergeCell ref="EF84:EI84"/>
    <mergeCell ref="EJ84:EM84"/>
    <mergeCell ref="DH84:DK84"/>
    <mergeCell ref="DL84:DO84"/>
    <mergeCell ref="DP84:DS84"/>
    <mergeCell ref="BX85:CA85"/>
    <mergeCell ref="CB85:CE85"/>
    <mergeCell ref="CF85:CI85"/>
    <mergeCell ref="CJ85:CM85"/>
    <mergeCell ref="BH85:BK85"/>
    <mergeCell ref="BL85:BO85"/>
    <mergeCell ref="BP85:BS85"/>
    <mergeCell ref="BT85:BW85"/>
    <mergeCell ref="DH85:DK85"/>
    <mergeCell ref="DL85:DO85"/>
    <mergeCell ref="DP85:DS85"/>
    <mergeCell ref="CN85:CQ85"/>
    <mergeCell ref="L84:O84"/>
    <mergeCell ref="P84:S84"/>
    <mergeCell ref="L65:O65"/>
    <mergeCell ref="P65:S65"/>
    <mergeCell ref="EV63:EY63"/>
    <mergeCell ref="L64:O64"/>
    <mergeCell ref="P64:S64"/>
    <mergeCell ref="T64:W64"/>
    <mergeCell ref="X64:AA64"/>
    <mergeCell ref="AB64:AE64"/>
    <mergeCell ref="AF64:AI64"/>
    <mergeCell ref="AJ64:AM64"/>
    <mergeCell ref="BD64:BG64"/>
    <mergeCell ref="BH64:BK64"/>
    <mergeCell ref="BL64:BO64"/>
    <mergeCell ref="BP64:BS64"/>
    <mergeCell ref="AN64:AQ64"/>
    <mergeCell ref="AR64:AU64"/>
    <mergeCell ref="AV64:AY64"/>
    <mergeCell ref="AZ64:BC64"/>
    <mergeCell ref="CJ64:CM64"/>
    <mergeCell ref="CN64:CQ64"/>
    <mergeCell ref="CR64:CU64"/>
    <mergeCell ref="CV64:CY64"/>
    <mergeCell ref="BT64:BW64"/>
    <mergeCell ref="BX64:CA64"/>
    <mergeCell ref="CB64:CE64"/>
    <mergeCell ref="CF64:CI64"/>
    <mergeCell ref="DX64:EA64"/>
    <mergeCell ref="EB64:EE64"/>
    <mergeCell ref="T65:W65"/>
    <mergeCell ref="X65:AA65"/>
    <mergeCell ref="AB65:AE65"/>
    <mergeCell ref="CB65:CE65"/>
    <mergeCell ref="AF65:AI65"/>
    <mergeCell ref="AJ65:AM65"/>
    <mergeCell ref="AN65:AQ65"/>
    <mergeCell ref="AR65:AU65"/>
    <mergeCell ref="EF64:EI64"/>
    <mergeCell ref="EJ64:EM64"/>
    <mergeCell ref="CZ64:DC64"/>
    <mergeCell ref="DD64:DG64"/>
    <mergeCell ref="DH64:DK64"/>
    <mergeCell ref="DL64:DO64"/>
    <mergeCell ref="AV65:AY65"/>
    <mergeCell ref="AZ65:BC65"/>
    <mergeCell ref="BD65:BG65"/>
    <mergeCell ref="BH65:BK65"/>
    <mergeCell ref="AZ69:BC69"/>
    <mergeCell ref="BD69:BG69"/>
    <mergeCell ref="BH69:BK69"/>
    <mergeCell ref="DX69:EA69"/>
    <mergeCell ref="EB69:EE69"/>
    <mergeCell ref="DP68:DS68"/>
    <mergeCell ref="DT68:DW68"/>
    <mergeCell ref="DX68:EA68"/>
    <mergeCell ref="EB68:EE68"/>
    <mergeCell ref="EF68:EI68"/>
    <mergeCell ref="EJ68:EM68"/>
    <mergeCell ref="DH68:DK68"/>
    <mergeCell ref="DL68:DO68"/>
    <mergeCell ref="DX66:EA66"/>
    <mergeCell ref="EB66:EE66"/>
    <mergeCell ref="DT66:DW66"/>
    <mergeCell ref="AF68:AI68"/>
    <mergeCell ref="AJ68:AM68"/>
    <mergeCell ref="BL63:BO63"/>
    <mergeCell ref="BP63:BS63"/>
    <mergeCell ref="BT63:BW63"/>
    <mergeCell ref="BX63:CA63"/>
    <mergeCell ref="AV63:AY63"/>
    <mergeCell ref="BD63:BG63"/>
    <mergeCell ref="BH63:BK63"/>
    <mergeCell ref="CR63:CU63"/>
    <mergeCell ref="CV63:CY63"/>
    <mergeCell ref="CZ63:DC63"/>
    <mergeCell ref="DD63:DG63"/>
    <mergeCell ref="CB63:CE63"/>
    <mergeCell ref="CF63:CI63"/>
    <mergeCell ref="CJ63:CM63"/>
    <mergeCell ref="CN63:CQ63"/>
    <mergeCell ref="AZ63:BC63"/>
    <mergeCell ref="CV69:CY69"/>
    <mergeCell ref="CZ69:DC69"/>
    <mergeCell ref="DD69:DG69"/>
    <mergeCell ref="CZ68:DC68"/>
    <mergeCell ref="DD68:DG68"/>
    <mergeCell ref="CR67:CU67"/>
    <mergeCell ref="CV67:CY67"/>
    <mergeCell ref="BT67:BW67"/>
    <mergeCell ref="CB66:CE66"/>
    <mergeCell ref="CF66:CI66"/>
    <mergeCell ref="CJ66:CM66"/>
    <mergeCell ref="CN66:CQ66"/>
    <mergeCell ref="CZ66:DC66"/>
    <mergeCell ref="DD66:DG66"/>
    <mergeCell ref="BL65:BO65"/>
    <mergeCell ref="BP65:BS65"/>
    <mergeCell ref="CJ62:CM62"/>
    <mergeCell ref="CN62:CQ62"/>
    <mergeCell ref="CR62:CU62"/>
    <mergeCell ref="CV62:CY62"/>
    <mergeCell ref="EF62:EI62"/>
    <mergeCell ref="EJ62:EM62"/>
    <mergeCell ref="EN62:EQ62"/>
    <mergeCell ref="ER62:EU62"/>
    <mergeCell ref="DP62:DS62"/>
    <mergeCell ref="DT62:DW62"/>
    <mergeCell ref="DX62:EA62"/>
    <mergeCell ref="EB62:EE62"/>
    <mergeCell ref="EV62:EY62"/>
    <mergeCell ref="L63:O63"/>
    <mergeCell ref="P63:S63"/>
    <mergeCell ref="T63:W63"/>
    <mergeCell ref="X63:AA63"/>
    <mergeCell ref="AB63:AE63"/>
    <mergeCell ref="AF63:AI63"/>
    <mergeCell ref="AJ63:AM63"/>
    <mergeCell ref="AN63:AQ63"/>
    <mergeCell ref="AR63:AU63"/>
    <mergeCell ref="DX63:EA63"/>
    <mergeCell ref="EB63:EE63"/>
    <mergeCell ref="L62:O62"/>
    <mergeCell ref="P62:S62"/>
    <mergeCell ref="T62:W62"/>
    <mergeCell ref="X62:AA62"/>
    <mergeCell ref="AB62:AE62"/>
    <mergeCell ref="AF62:AI62"/>
    <mergeCell ref="AJ62:AM62"/>
    <mergeCell ref="AN62:AQ62"/>
    <mergeCell ref="AR62:AU62"/>
    <mergeCell ref="AV62:AY62"/>
    <mergeCell ref="AZ62:BC62"/>
    <mergeCell ref="EN69:EQ69"/>
    <mergeCell ref="ER69:EU69"/>
    <mergeCell ref="EF69:EI69"/>
    <mergeCell ref="EJ69:EM69"/>
    <mergeCell ref="DH69:DK69"/>
    <mergeCell ref="DL69:DO69"/>
    <mergeCell ref="BT62:BW62"/>
    <mergeCell ref="BX62:CA62"/>
    <mergeCell ref="CB62:CE62"/>
    <mergeCell ref="CF62:CI62"/>
    <mergeCell ref="BD62:BG62"/>
    <mergeCell ref="BH62:BK62"/>
    <mergeCell ref="BL62:BO62"/>
    <mergeCell ref="BP62:BS62"/>
    <mergeCell ref="CZ62:DC62"/>
    <mergeCell ref="DD62:DG62"/>
    <mergeCell ref="DH62:DK62"/>
    <mergeCell ref="DL62:DO62"/>
    <mergeCell ref="EF63:EI63"/>
    <mergeCell ref="EJ63:EM63"/>
    <mergeCell ref="DH63:DK63"/>
    <mergeCell ref="DL63:DO63"/>
    <mergeCell ref="DP63:DS63"/>
    <mergeCell ref="DT63:DW63"/>
    <mergeCell ref="EN63:EQ63"/>
    <mergeCell ref="ER63:EU63"/>
    <mergeCell ref="DP69:DS69"/>
    <mergeCell ref="DT69:DW69"/>
    <mergeCell ref="CR69:CU69"/>
    <mergeCell ref="L69:O69"/>
    <mergeCell ref="P69:S69"/>
    <mergeCell ref="T69:W69"/>
    <mergeCell ref="X69:AA69"/>
    <mergeCell ref="AB69:AE69"/>
    <mergeCell ref="AF69:AI69"/>
    <mergeCell ref="AJ69:AM69"/>
    <mergeCell ref="AN69:AQ69"/>
    <mergeCell ref="AR69:AU69"/>
    <mergeCell ref="CB69:CE69"/>
    <mergeCell ref="CF69:CI69"/>
    <mergeCell ref="CJ69:CM69"/>
    <mergeCell ref="CN69:CQ69"/>
    <mergeCell ref="BL69:BO69"/>
    <mergeCell ref="BP69:BS69"/>
    <mergeCell ref="BT69:BW69"/>
    <mergeCell ref="BX69:CA69"/>
    <mergeCell ref="AV69:AY69"/>
    <mergeCell ref="EF66:EI66"/>
    <mergeCell ref="EJ66:EM66"/>
    <mergeCell ref="DH66:DK66"/>
    <mergeCell ref="BL67:BO67"/>
    <mergeCell ref="BP67:BS67"/>
    <mergeCell ref="AN67:AQ67"/>
    <mergeCell ref="AR67:AU67"/>
    <mergeCell ref="AV67:AY67"/>
    <mergeCell ref="AZ67:BC67"/>
    <mergeCell ref="CJ67:CM67"/>
    <mergeCell ref="CN67:CQ67"/>
    <mergeCell ref="BX67:CA67"/>
    <mergeCell ref="CB67:CE67"/>
    <mergeCell ref="CF67:CI67"/>
    <mergeCell ref="DP67:DS67"/>
    <mergeCell ref="CR66:CU66"/>
    <mergeCell ref="CV66:CY66"/>
    <mergeCell ref="CJ68:CM68"/>
    <mergeCell ref="CN68:CQ68"/>
    <mergeCell ref="EN68:EQ68"/>
    <mergeCell ref="ER68:EU68"/>
    <mergeCell ref="AN68:AQ68"/>
    <mergeCell ref="AR68:AU68"/>
    <mergeCell ref="EF67:EI67"/>
    <mergeCell ref="EJ67:EM67"/>
    <mergeCell ref="CZ67:DC67"/>
    <mergeCell ref="DD67:DG67"/>
    <mergeCell ref="DH67:DK67"/>
    <mergeCell ref="DL67:DO67"/>
    <mergeCell ref="AV68:AY68"/>
    <mergeCell ref="AZ68:BC68"/>
    <mergeCell ref="BD68:BG68"/>
    <mergeCell ref="BH68:BK68"/>
    <mergeCell ref="DT67:DW67"/>
    <mergeCell ref="DX67:EA67"/>
    <mergeCell ref="EB67:EE67"/>
    <mergeCell ref="L66:O66"/>
    <mergeCell ref="P66:S66"/>
    <mergeCell ref="T66:W66"/>
    <mergeCell ref="X66:AA66"/>
    <mergeCell ref="AB66:AE66"/>
    <mergeCell ref="AF66:AI66"/>
    <mergeCell ref="AJ66:AM66"/>
    <mergeCell ref="AN66:AQ66"/>
    <mergeCell ref="AR66:AU66"/>
    <mergeCell ref="BL66:BO66"/>
    <mergeCell ref="BP66:BS66"/>
    <mergeCell ref="BT66:BW66"/>
    <mergeCell ref="BX66:CA66"/>
    <mergeCell ref="AV66:AY66"/>
    <mergeCell ref="AZ66:BC66"/>
    <mergeCell ref="BD66:BG66"/>
    <mergeCell ref="BH66:BK66"/>
    <mergeCell ref="L73:O73"/>
    <mergeCell ref="P73:S73"/>
    <mergeCell ref="T73:W73"/>
    <mergeCell ref="X73:AA73"/>
    <mergeCell ref="AB73:AE73"/>
    <mergeCell ref="AF73:AI73"/>
    <mergeCell ref="AJ73:AM73"/>
    <mergeCell ref="DX72:EA72"/>
    <mergeCell ref="AN73:AQ73"/>
    <mergeCell ref="AR73:AU73"/>
    <mergeCell ref="AV73:AY73"/>
    <mergeCell ref="AZ73:BC73"/>
    <mergeCell ref="AJ72:AM72"/>
    <mergeCell ref="AN72:AQ72"/>
    <mergeCell ref="AR72:AU72"/>
    <mergeCell ref="BD73:BG73"/>
    <mergeCell ref="BH73:BK73"/>
    <mergeCell ref="BL73:BO73"/>
    <mergeCell ref="BP73:BS73"/>
    <mergeCell ref="CN73:CQ73"/>
    <mergeCell ref="CR73:CU73"/>
    <mergeCell ref="CV73:CY73"/>
    <mergeCell ref="DP73:DS73"/>
    <mergeCell ref="EV72:EY72"/>
    <mergeCell ref="P71:S71"/>
    <mergeCell ref="T71:W71"/>
    <mergeCell ref="X71:AA71"/>
    <mergeCell ref="AB71:AE71"/>
    <mergeCell ref="AF71:AI71"/>
    <mergeCell ref="AJ71:AM71"/>
    <mergeCell ref="AN71:AQ71"/>
    <mergeCell ref="AR71:AU71"/>
    <mergeCell ref="AV71:AY71"/>
    <mergeCell ref="L67:O67"/>
    <mergeCell ref="P67:S67"/>
    <mergeCell ref="T67:W67"/>
    <mergeCell ref="X67:AA67"/>
    <mergeCell ref="AB67:AE67"/>
    <mergeCell ref="AF67:AI67"/>
    <mergeCell ref="AJ67:AM67"/>
    <mergeCell ref="BD67:BG67"/>
    <mergeCell ref="BH67:BK67"/>
    <mergeCell ref="L68:O68"/>
    <mergeCell ref="P68:S68"/>
    <mergeCell ref="T68:W68"/>
    <mergeCell ref="X68:AA68"/>
    <mergeCell ref="AB68:AE68"/>
    <mergeCell ref="BL68:BO68"/>
    <mergeCell ref="BP68:BS68"/>
    <mergeCell ref="CR68:CU68"/>
    <mergeCell ref="CV68:CY68"/>
    <mergeCell ref="BT68:BW68"/>
    <mergeCell ref="BX68:CA68"/>
    <mergeCell ref="CB68:CE68"/>
    <mergeCell ref="CF68:CI68"/>
    <mergeCell ref="DH71:DK71"/>
    <mergeCell ref="DL71:DO71"/>
    <mergeCell ref="EF71:EI71"/>
    <mergeCell ref="EJ71:EM71"/>
    <mergeCell ref="EN71:EQ71"/>
    <mergeCell ref="CJ71:CM71"/>
    <mergeCell ref="CB70:CE70"/>
    <mergeCell ref="CF70:CI70"/>
    <mergeCell ref="CJ70:CM70"/>
    <mergeCell ref="CN70:CQ70"/>
    <mergeCell ref="AV72:AY72"/>
    <mergeCell ref="EV71:EY71"/>
    <mergeCell ref="L72:O72"/>
    <mergeCell ref="P72:S72"/>
    <mergeCell ref="T72:W72"/>
    <mergeCell ref="X72:AA72"/>
    <mergeCell ref="AB72:AE72"/>
    <mergeCell ref="AF72:AI72"/>
    <mergeCell ref="CB72:CE72"/>
    <mergeCell ref="CF72:CI72"/>
    <mergeCell ref="CJ72:CM72"/>
    <mergeCell ref="CN72:CQ72"/>
    <mergeCell ref="BL72:BO72"/>
    <mergeCell ref="BP72:BS72"/>
    <mergeCell ref="BT72:BW72"/>
    <mergeCell ref="BX72:CA72"/>
    <mergeCell ref="DP72:DS72"/>
    <mergeCell ref="DT72:DW72"/>
    <mergeCell ref="CR72:CU72"/>
    <mergeCell ref="CV72:CY72"/>
    <mergeCell ref="CZ72:DC72"/>
    <mergeCell ref="DD72:DG72"/>
    <mergeCell ref="CJ75:CM75"/>
    <mergeCell ref="CN75:CQ75"/>
    <mergeCell ref="ER73:EU73"/>
    <mergeCell ref="BT74:BW74"/>
    <mergeCell ref="BX74:CA74"/>
    <mergeCell ref="DP74:DS74"/>
    <mergeCell ref="DT74:DW74"/>
    <mergeCell ref="CR74:CU74"/>
    <mergeCell ref="CV74:CY74"/>
    <mergeCell ref="CZ74:DC74"/>
    <mergeCell ref="AZ71:BC71"/>
    <mergeCell ref="EN70:EQ70"/>
    <mergeCell ref="ER70:EU70"/>
    <mergeCell ref="EF70:EI70"/>
    <mergeCell ref="EJ70:EM70"/>
    <mergeCell ref="DH70:DK70"/>
    <mergeCell ref="DL70:DO70"/>
    <mergeCell ref="BT71:BW71"/>
    <mergeCell ref="BX71:CA71"/>
    <mergeCell ref="CB71:CE71"/>
    <mergeCell ref="CF71:CI71"/>
    <mergeCell ref="BD71:BG71"/>
    <mergeCell ref="BH71:BK71"/>
    <mergeCell ref="BL71:BO71"/>
    <mergeCell ref="BP71:BS71"/>
    <mergeCell ref="ER71:EU71"/>
    <mergeCell ref="DP71:DS71"/>
    <mergeCell ref="DT71:DW71"/>
    <mergeCell ref="DX71:EA71"/>
    <mergeCell ref="EB71:EE71"/>
    <mergeCell ref="CZ71:DC71"/>
    <mergeCell ref="DD71:DG71"/>
    <mergeCell ref="CN71:CQ71"/>
    <mergeCell ref="CR71:CU71"/>
    <mergeCell ref="CV71:CY71"/>
    <mergeCell ref="AZ72:BC72"/>
    <mergeCell ref="BD72:BG72"/>
    <mergeCell ref="BH72:BK72"/>
    <mergeCell ref="EB73:EE73"/>
    <mergeCell ref="DH75:DK75"/>
    <mergeCell ref="DL75:DO75"/>
    <mergeCell ref="L70:O70"/>
    <mergeCell ref="BL70:BO70"/>
    <mergeCell ref="EJ75:EM75"/>
    <mergeCell ref="EN75:EQ75"/>
    <mergeCell ref="ER75:EU75"/>
    <mergeCell ref="DP75:DS75"/>
    <mergeCell ref="DT75:DW75"/>
    <mergeCell ref="DX75:EA75"/>
    <mergeCell ref="EB75:EE75"/>
    <mergeCell ref="ER72:EU72"/>
    <mergeCell ref="EF72:EI72"/>
    <mergeCell ref="EJ72:EM72"/>
    <mergeCell ref="DH72:DK72"/>
    <mergeCell ref="DL72:DO72"/>
    <mergeCell ref="BT73:BW73"/>
    <mergeCell ref="BX73:CA73"/>
    <mergeCell ref="CB73:CE73"/>
    <mergeCell ref="CF73:CI73"/>
    <mergeCell ref="CZ73:DC73"/>
    <mergeCell ref="DD73:DG73"/>
    <mergeCell ref="DH73:DK73"/>
    <mergeCell ref="DL73:DO73"/>
    <mergeCell ref="CJ73:CM73"/>
    <mergeCell ref="CR77:CU77"/>
    <mergeCell ref="CV77:CY77"/>
    <mergeCell ref="BT77:BW77"/>
    <mergeCell ref="BX77:CA77"/>
    <mergeCell ref="CB77:CE77"/>
    <mergeCell ref="EV70:EY70"/>
    <mergeCell ref="P70:S70"/>
    <mergeCell ref="T70:W70"/>
    <mergeCell ref="X70:AA70"/>
    <mergeCell ref="AB70:AE70"/>
    <mergeCell ref="L71:O71"/>
    <mergeCell ref="CF77:CI77"/>
    <mergeCell ref="EN77:EQ77"/>
    <mergeCell ref="ER77:EU77"/>
    <mergeCell ref="DP77:DS77"/>
    <mergeCell ref="DT77:DW77"/>
    <mergeCell ref="DX77:EA77"/>
    <mergeCell ref="EB77:EE77"/>
    <mergeCell ref="AF70:AI70"/>
    <mergeCell ref="AJ70:AM70"/>
    <mergeCell ref="AN70:AQ70"/>
    <mergeCell ref="AR70:AU70"/>
    <mergeCell ref="EF77:EI77"/>
    <mergeCell ref="EJ77:EM77"/>
    <mergeCell ref="CZ77:DC77"/>
    <mergeCell ref="DD77:DG77"/>
    <mergeCell ref="DH77:DK77"/>
    <mergeCell ref="DL77:DO77"/>
    <mergeCell ref="AV70:AY70"/>
    <mergeCell ref="AZ70:BC70"/>
    <mergeCell ref="BD70:BG70"/>
    <mergeCell ref="BH70:BK70"/>
    <mergeCell ref="P75:S75"/>
    <mergeCell ref="T75:W75"/>
    <mergeCell ref="X75:AA75"/>
    <mergeCell ref="AB75:AE75"/>
    <mergeCell ref="AF75:AI75"/>
    <mergeCell ref="AJ75:AM75"/>
    <mergeCell ref="DX74:EA74"/>
    <mergeCell ref="EB74:EE74"/>
    <mergeCell ref="AN75:AQ75"/>
    <mergeCell ref="AR75:AU75"/>
    <mergeCell ref="BH75:BK75"/>
    <mergeCell ref="BL75:BO75"/>
    <mergeCell ref="BP75:BS75"/>
    <mergeCell ref="CZ75:DC75"/>
    <mergeCell ref="DD75:DG75"/>
    <mergeCell ref="EV75:EY75"/>
    <mergeCell ref="EV77:EY77"/>
    <mergeCell ref="CF74:CI74"/>
    <mergeCell ref="CJ74:CM74"/>
    <mergeCell ref="CN74:CQ74"/>
    <mergeCell ref="BL74:BO74"/>
    <mergeCell ref="BP74:BS74"/>
    <mergeCell ref="EV74:EY74"/>
    <mergeCell ref="EN74:EQ74"/>
    <mergeCell ref="DP76:DS76"/>
    <mergeCell ref="DT76:DW76"/>
    <mergeCell ref="EN76:EQ76"/>
    <mergeCell ref="ER76:EU76"/>
    <mergeCell ref="EV76:EY76"/>
    <mergeCell ref="P77:S77"/>
    <mergeCell ref="T77:W77"/>
    <mergeCell ref="X77:AA77"/>
    <mergeCell ref="L76:O76"/>
    <mergeCell ref="P76:S76"/>
    <mergeCell ref="T76:W76"/>
    <mergeCell ref="X76:AA76"/>
    <mergeCell ref="AB76:AE76"/>
    <mergeCell ref="AF76:AI76"/>
    <mergeCell ref="AJ76:AM76"/>
    <mergeCell ref="AN76:AQ76"/>
    <mergeCell ref="AR76:AU76"/>
    <mergeCell ref="BL76:BO76"/>
    <mergeCell ref="BP76:BS76"/>
    <mergeCell ref="BT76:BW76"/>
    <mergeCell ref="BX76:CA76"/>
    <mergeCell ref="AV76:AY76"/>
    <mergeCell ref="AZ76:BC76"/>
    <mergeCell ref="BD76:BG76"/>
    <mergeCell ref="ER74:EU74"/>
    <mergeCell ref="EF74:EI74"/>
    <mergeCell ref="EJ74:EM74"/>
    <mergeCell ref="DH74:DK74"/>
    <mergeCell ref="DL74:DO74"/>
    <mergeCell ref="BT75:BW75"/>
    <mergeCell ref="BX75:CA75"/>
    <mergeCell ref="CB75:CE75"/>
    <mergeCell ref="CF75:CI75"/>
    <mergeCell ref="BD75:BG75"/>
    <mergeCell ref="L74:O74"/>
    <mergeCell ref="P74:S74"/>
    <mergeCell ref="T74:W74"/>
    <mergeCell ref="X74:AA74"/>
    <mergeCell ref="AB74:AE74"/>
    <mergeCell ref="CB74:CE74"/>
    <mergeCell ref="L75:O75"/>
    <mergeCell ref="AF74:AI74"/>
    <mergeCell ref="AJ74:AM74"/>
    <mergeCell ref="AN74:AQ74"/>
    <mergeCell ref="AR74:AU74"/>
    <mergeCell ref="EF81:EI81"/>
    <mergeCell ref="EJ81:EM81"/>
    <mergeCell ref="CZ81:DC81"/>
    <mergeCell ref="DD81:DG81"/>
    <mergeCell ref="DH81:DK81"/>
    <mergeCell ref="DL81:DO81"/>
    <mergeCell ref="AV74:AY74"/>
    <mergeCell ref="AZ74:BC74"/>
    <mergeCell ref="BD74:BG74"/>
    <mergeCell ref="BH74:BK74"/>
    <mergeCell ref="AV75:AY75"/>
    <mergeCell ref="AZ75:BC75"/>
    <mergeCell ref="BH76:BK76"/>
    <mergeCell ref="CR76:CU76"/>
    <mergeCell ref="CV76:CY76"/>
    <mergeCell ref="CZ76:DC76"/>
    <mergeCell ref="DD76:DG76"/>
    <mergeCell ref="CB76:CE76"/>
    <mergeCell ref="CF76:CI76"/>
    <mergeCell ref="CJ76:CM76"/>
    <mergeCell ref="CN76:CQ76"/>
    <mergeCell ref="DX76:EA76"/>
    <mergeCell ref="EB76:EE76"/>
    <mergeCell ref="EF76:EI76"/>
    <mergeCell ref="EJ76:EM76"/>
    <mergeCell ref="DH76:DK76"/>
    <mergeCell ref="DL76:DO76"/>
    <mergeCell ref="L77:O77"/>
    <mergeCell ref="BD81:BG81"/>
    <mergeCell ref="BH81:BK81"/>
    <mergeCell ref="BL81:BO81"/>
    <mergeCell ref="BP81:BS81"/>
    <mergeCell ref="AN81:AQ81"/>
    <mergeCell ref="AR81:AU81"/>
    <mergeCell ref="AV81:AY81"/>
    <mergeCell ref="AZ81:BC81"/>
    <mergeCell ref="CJ81:CM81"/>
    <mergeCell ref="CN81:CQ81"/>
    <mergeCell ref="CR81:CU81"/>
    <mergeCell ref="CV81:CY81"/>
    <mergeCell ref="BT81:BW81"/>
    <mergeCell ref="BX81:CA81"/>
    <mergeCell ref="CB81:CE81"/>
    <mergeCell ref="CF81:CI81"/>
    <mergeCell ref="AV80:AY80"/>
    <mergeCell ref="AZ80:BC80"/>
    <mergeCell ref="BD80:BG80"/>
    <mergeCell ref="BH80:BK80"/>
    <mergeCell ref="CR80:CU80"/>
    <mergeCell ref="CV80:CY80"/>
    <mergeCell ref="AB77:AE77"/>
    <mergeCell ref="AF77:AI77"/>
    <mergeCell ref="AJ77:AM77"/>
    <mergeCell ref="BD77:BG77"/>
    <mergeCell ref="BH77:BK77"/>
    <mergeCell ref="BL77:BO77"/>
    <mergeCell ref="BP77:BS77"/>
    <mergeCell ref="AN77:AQ77"/>
    <mergeCell ref="AR77:AU77"/>
    <mergeCell ref="ER79:EU79"/>
    <mergeCell ref="DP79:DS79"/>
    <mergeCell ref="DT79:DW79"/>
    <mergeCell ref="DX79:EA79"/>
    <mergeCell ref="EB79:EE79"/>
    <mergeCell ref="CZ80:DC80"/>
    <mergeCell ref="DD80:DG80"/>
    <mergeCell ref="CB80:CE80"/>
    <mergeCell ref="CF80:CI80"/>
    <mergeCell ref="CJ80:CM80"/>
    <mergeCell ref="CN80:CQ80"/>
    <mergeCell ref="L80:O80"/>
    <mergeCell ref="EN81:EQ81"/>
    <mergeCell ref="EV79:EY79"/>
    <mergeCell ref="BL80:BO80"/>
    <mergeCell ref="BP80:BS80"/>
    <mergeCell ref="BT80:BW80"/>
    <mergeCell ref="BX80:CA80"/>
    <mergeCell ref="EN80:EQ80"/>
    <mergeCell ref="ER80:EU80"/>
    <mergeCell ref="EV80:EY80"/>
    <mergeCell ref="EV81:EY81"/>
    <mergeCell ref="ER81:EU81"/>
    <mergeCell ref="DP81:DS81"/>
    <mergeCell ref="DT81:DW81"/>
    <mergeCell ref="DX81:EA81"/>
    <mergeCell ref="EB81:EE81"/>
    <mergeCell ref="AR80:AU80"/>
    <mergeCell ref="AB81:AE81"/>
    <mergeCell ref="AF81:AI81"/>
    <mergeCell ref="AJ81:AM81"/>
    <mergeCell ref="DT84:DW84"/>
    <mergeCell ref="CR84:CU84"/>
    <mergeCell ref="CV84:CY84"/>
    <mergeCell ref="CZ84:DC84"/>
    <mergeCell ref="DD84:DG84"/>
    <mergeCell ref="CB84:CE84"/>
    <mergeCell ref="CF84:CI84"/>
    <mergeCell ref="CJ84:CM84"/>
    <mergeCell ref="CN84:CQ84"/>
    <mergeCell ref="EV78:EY78"/>
    <mergeCell ref="DT78:DW78"/>
    <mergeCell ref="DX78:EA78"/>
    <mergeCell ref="EB78:EE78"/>
    <mergeCell ref="EF78:EI78"/>
    <mergeCell ref="AN79:AQ79"/>
    <mergeCell ref="AR79:AU79"/>
    <mergeCell ref="AV79:AY79"/>
    <mergeCell ref="AZ79:BC79"/>
    <mergeCell ref="BT79:BW79"/>
    <mergeCell ref="BX79:CA79"/>
    <mergeCell ref="CB79:CE79"/>
    <mergeCell ref="CF79:CI79"/>
    <mergeCell ref="EN79:EQ79"/>
    <mergeCell ref="EF79:EI79"/>
    <mergeCell ref="EJ79:EM79"/>
    <mergeCell ref="EJ78:EM78"/>
    <mergeCell ref="EN78:EQ78"/>
    <mergeCell ref="ER78:EU78"/>
    <mergeCell ref="DX80:EA80"/>
    <mergeCell ref="EB80:EE80"/>
    <mergeCell ref="EF80:EI80"/>
    <mergeCell ref="EJ80:EM80"/>
    <mergeCell ref="ER84:EU84"/>
    <mergeCell ref="L86:O86"/>
    <mergeCell ref="L78:O78"/>
    <mergeCell ref="P78:S78"/>
    <mergeCell ref="T78:W78"/>
    <mergeCell ref="L79:O79"/>
    <mergeCell ref="P79:S79"/>
    <mergeCell ref="T79:W79"/>
    <mergeCell ref="L83:O83"/>
    <mergeCell ref="P83:S83"/>
    <mergeCell ref="T83:W83"/>
    <mergeCell ref="AN78:AQ78"/>
    <mergeCell ref="AR78:AU78"/>
    <mergeCell ref="AV78:AY78"/>
    <mergeCell ref="AZ78:BC78"/>
    <mergeCell ref="X78:AA78"/>
    <mergeCell ref="AB78:AE78"/>
    <mergeCell ref="AF78:AI78"/>
    <mergeCell ref="AJ78:AM78"/>
    <mergeCell ref="L81:O81"/>
    <mergeCell ref="P81:S81"/>
    <mergeCell ref="T81:W81"/>
    <mergeCell ref="X81:AA81"/>
    <mergeCell ref="AZ84:BC84"/>
    <mergeCell ref="BD84:BG84"/>
    <mergeCell ref="AN86:AQ86"/>
    <mergeCell ref="AJ86:AM86"/>
    <mergeCell ref="AF86:AI86"/>
    <mergeCell ref="AN84:AQ84"/>
    <mergeCell ref="AN85:AQ85"/>
    <mergeCell ref="AB86:AE86"/>
    <mergeCell ref="X86:AA86"/>
    <mergeCell ref="T86:W86"/>
    <mergeCell ref="P86:S86"/>
    <mergeCell ref="AR84:AU84"/>
    <mergeCell ref="AV84:AY84"/>
    <mergeCell ref="BL84:BO84"/>
    <mergeCell ref="BP84:BS84"/>
    <mergeCell ref="BT84:BW84"/>
    <mergeCell ref="BX84:CA84"/>
    <mergeCell ref="BH84:BK84"/>
    <mergeCell ref="EF83:EI83"/>
    <mergeCell ref="CR82:CU82"/>
    <mergeCell ref="CV82:CY82"/>
    <mergeCell ref="DL78:DO78"/>
    <mergeCell ref="DP78:DS78"/>
    <mergeCell ref="CN78:CQ78"/>
    <mergeCell ref="CR78:CU78"/>
    <mergeCell ref="CV78:CY78"/>
    <mergeCell ref="CZ78:DC78"/>
    <mergeCell ref="BD79:BG79"/>
    <mergeCell ref="BH79:BK79"/>
    <mergeCell ref="BL79:BO79"/>
    <mergeCell ref="BP79:BS79"/>
    <mergeCell ref="BD86:BG86"/>
    <mergeCell ref="T84:W84"/>
    <mergeCell ref="X84:AA84"/>
    <mergeCell ref="AB84:AE84"/>
    <mergeCell ref="AF84:AI84"/>
    <mergeCell ref="AJ84:AM84"/>
    <mergeCell ref="P80:S80"/>
    <mergeCell ref="T80:W80"/>
    <mergeCell ref="X80:AA80"/>
    <mergeCell ref="AB80:AE80"/>
    <mergeCell ref="EF82:EI82"/>
    <mergeCell ref="CJ82:CM82"/>
    <mergeCell ref="CN82:CQ82"/>
    <mergeCell ref="BL82:BO82"/>
    <mergeCell ref="BP82:BS82"/>
    <mergeCell ref="DL52:DO52"/>
    <mergeCell ref="BH52:BK52"/>
    <mergeCell ref="BL52:BO52"/>
    <mergeCell ref="BH54:BK54"/>
    <mergeCell ref="BL54:BO54"/>
    <mergeCell ref="L61:O61"/>
    <mergeCell ref="P61:S61"/>
    <mergeCell ref="L59:O59"/>
    <mergeCell ref="P59:S59"/>
    <mergeCell ref="AR60:AU60"/>
    <mergeCell ref="AV60:AY60"/>
    <mergeCell ref="AZ60:BC60"/>
    <mergeCell ref="BD60:BG60"/>
    <mergeCell ref="L60:O60"/>
    <mergeCell ref="P60:S60"/>
    <mergeCell ref="T60:W60"/>
    <mergeCell ref="AF80:AI80"/>
    <mergeCell ref="AJ80:AM80"/>
    <mergeCell ref="AN80:AQ80"/>
    <mergeCell ref="X79:AA79"/>
    <mergeCell ref="AB79:AE79"/>
    <mergeCell ref="AF79:AI79"/>
    <mergeCell ref="AJ79:AM79"/>
    <mergeCell ref="DH80:DK80"/>
    <mergeCell ref="DL80:DO80"/>
    <mergeCell ref="DP80:DS80"/>
    <mergeCell ref="DT80:DW80"/>
    <mergeCell ref="CZ83:DC83"/>
    <mergeCell ref="DD83:DG83"/>
    <mergeCell ref="DH83:DK83"/>
    <mergeCell ref="DL83:DO83"/>
    <mergeCell ref="CJ83:CM83"/>
    <mergeCell ref="CN83:CQ83"/>
    <mergeCell ref="CR83:CU83"/>
    <mergeCell ref="L82:O82"/>
    <mergeCell ref="P82:S82"/>
    <mergeCell ref="T82:W82"/>
    <mergeCell ref="X82:AA82"/>
    <mergeCell ref="BT82:BW82"/>
    <mergeCell ref="BX82:CA82"/>
    <mergeCell ref="AR82:AU82"/>
    <mergeCell ref="AV82:AY82"/>
    <mergeCell ref="AZ82:BC82"/>
    <mergeCell ref="BD82:BG82"/>
    <mergeCell ref="X83:AA83"/>
    <mergeCell ref="EF52:EI52"/>
    <mergeCell ref="EJ52:EM52"/>
    <mergeCell ref="CR52:CU52"/>
    <mergeCell ref="CV52:CY52"/>
    <mergeCell ref="CZ52:DC52"/>
    <mergeCell ref="DD52:DG52"/>
    <mergeCell ref="DH52:DK52"/>
    <mergeCell ref="ER60:EU60"/>
    <mergeCell ref="AJ60:AM60"/>
    <mergeCell ref="AN60:AQ60"/>
    <mergeCell ref="EJ82:EM82"/>
    <mergeCell ref="EN82:EQ82"/>
    <mergeCell ref="CZ82:DC82"/>
    <mergeCell ref="DD82:DG82"/>
    <mergeCell ref="DH82:DK82"/>
    <mergeCell ref="DL82:DO82"/>
    <mergeCell ref="AB83:AE83"/>
    <mergeCell ref="AF83:AI83"/>
    <mergeCell ref="AJ83:AM83"/>
    <mergeCell ref="AN83:AQ83"/>
    <mergeCell ref="EJ83:EM83"/>
    <mergeCell ref="EN83:EQ83"/>
    <mergeCell ref="BH82:BK82"/>
    <mergeCell ref="BH83:BK83"/>
    <mergeCell ref="BL83:BO83"/>
    <mergeCell ref="BP83:BS83"/>
    <mergeCell ref="BT83:BW83"/>
    <mergeCell ref="BX83:CA83"/>
    <mergeCell ref="AR83:AU83"/>
    <mergeCell ref="AV83:AY83"/>
    <mergeCell ref="AZ83:BC83"/>
    <mergeCell ref="BD83:BG83"/>
    <mergeCell ref="DX82:EA82"/>
    <mergeCell ref="EB82:EE82"/>
    <mergeCell ref="X52:AA52"/>
    <mergeCell ref="X53:AA53"/>
    <mergeCell ref="CB52:CE52"/>
    <mergeCell ref="CF52:CI52"/>
    <mergeCell ref="CJ52:CM52"/>
    <mergeCell ref="CB82:CE82"/>
    <mergeCell ref="CF82:CI82"/>
    <mergeCell ref="BX78:CA78"/>
    <mergeCell ref="CB78:CE78"/>
    <mergeCell ref="CF78:CI78"/>
    <mergeCell ref="CJ78:CM78"/>
    <mergeCell ref="BH78:BK78"/>
    <mergeCell ref="BL78:BO78"/>
    <mergeCell ref="BP78:BS78"/>
    <mergeCell ref="BT78:BW78"/>
    <mergeCell ref="DD78:DG78"/>
    <mergeCell ref="DH78:DK78"/>
    <mergeCell ref="CZ79:DC79"/>
    <mergeCell ref="DD79:DG79"/>
    <mergeCell ref="DH79:DK79"/>
    <mergeCell ref="DL79:DO79"/>
    <mergeCell ref="CJ79:CM79"/>
    <mergeCell ref="CN79:CQ79"/>
    <mergeCell ref="CR79:CU79"/>
    <mergeCell ref="CV79:CY79"/>
    <mergeCell ref="DX70:EA70"/>
    <mergeCell ref="AV77:AY77"/>
    <mergeCell ref="AZ77:BC77"/>
    <mergeCell ref="CJ77:CM77"/>
    <mergeCell ref="CN77:CQ77"/>
    <mergeCell ref="L119:U119"/>
    <mergeCell ref="AX144:BE144"/>
    <mergeCell ref="BF144:BM144"/>
    <mergeCell ref="V138:Y138"/>
    <mergeCell ref="X54:AA54"/>
    <mergeCell ref="BD78:BG78"/>
    <mergeCell ref="CR86:CU86"/>
    <mergeCell ref="CV86:CY86"/>
    <mergeCell ref="EF86:EI86"/>
    <mergeCell ref="EJ86:EM86"/>
    <mergeCell ref="EN86:EQ86"/>
    <mergeCell ref="ER86:EU86"/>
    <mergeCell ref="DP86:DS86"/>
    <mergeCell ref="DT86:DW86"/>
    <mergeCell ref="DX86:EA86"/>
    <mergeCell ref="EB86:EE86"/>
    <mergeCell ref="AB82:AE82"/>
    <mergeCell ref="AF82:AI82"/>
    <mergeCell ref="AJ82:AM82"/>
    <mergeCell ref="AN82:AQ82"/>
    <mergeCell ref="BH86:BK86"/>
    <mergeCell ref="CB86:CE86"/>
    <mergeCell ref="CF86:CI86"/>
    <mergeCell ref="CB83:CE83"/>
    <mergeCell ref="CF83:CI83"/>
    <mergeCell ref="BL86:BO86"/>
    <mergeCell ref="BP86:BS86"/>
    <mergeCell ref="BT86:BW86"/>
    <mergeCell ref="BX86:CA86"/>
    <mergeCell ref="AR86:AU86"/>
    <mergeCell ref="AV86:AY86"/>
    <mergeCell ref="AZ86:BC86"/>
    <mergeCell ref="BV136:CC136"/>
    <mergeCell ref="CD136:CK136"/>
    <mergeCell ref="BV137:CC137"/>
    <mergeCell ref="CD137:CK137"/>
    <mergeCell ref="BV138:CC138"/>
    <mergeCell ref="CD138:CK138"/>
    <mergeCell ref="BV139:CC139"/>
    <mergeCell ref="AH144:AO144"/>
    <mergeCell ref="L141:U141"/>
    <mergeCell ref="L136:U136"/>
    <mergeCell ref="V136:Y136"/>
    <mergeCell ref="Z136:AG136"/>
    <mergeCell ref="L139:U139"/>
    <mergeCell ref="V139:Y139"/>
    <mergeCell ref="Z139:AG139"/>
    <mergeCell ref="L138:U138"/>
    <mergeCell ref="CD143:CK143"/>
    <mergeCell ref="BV140:CC140"/>
    <mergeCell ref="Z137:AG137"/>
    <mergeCell ref="L143:U143"/>
    <mergeCell ref="V143:Y143"/>
    <mergeCell ref="Z143:AG143"/>
    <mergeCell ref="AH143:AO143"/>
    <mergeCell ref="AP143:AW143"/>
    <mergeCell ref="AX143:BE143"/>
    <mergeCell ref="BN144:BU144"/>
    <mergeCell ref="BV144:CC144"/>
    <mergeCell ref="CD144:CK144"/>
    <mergeCell ref="AP144:AW144"/>
    <mergeCell ref="AP138:AW138"/>
    <mergeCell ref="AX138:BE138"/>
    <mergeCell ref="BF138:BM138"/>
    <mergeCell ref="EL144:EO144"/>
    <mergeCell ref="DV144:DY144"/>
    <mergeCell ref="CT144:DA144"/>
    <mergeCell ref="DZ144:EC144"/>
    <mergeCell ref="ED144:EG144"/>
    <mergeCell ref="L144:U144"/>
    <mergeCell ref="V144:Y144"/>
    <mergeCell ref="Z144:AG144"/>
    <mergeCell ref="BV105:CC105"/>
    <mergeCell ref="EL105:EO105"/>
    <mergeCell ref="DV118:DY118"/>
    <mergeCell ref="DZ118:EC118"/>
    <mergeCell ref="ED118:EG118"/>
    <mergeCell ref="CL118:CS118"/>
    <mergeCell ref="CT118:DA118"/>
    <mergeCell ref="DR107:DU107"/>
    <mergeCell ref="DV107:DY107"/>
    <mergeCell ref="DZ136:EC136"/>
    <mergeCell ref="ED136:EG136"/>
    <mergeCell ref="DV138:DY138"/>
    <mergeCell ref="EH137:EK137"/>
    <mergeCell ref="EL137:EO137"/>
    <mergeCell ref="DJ105:DQ105"/>
    <mergeCell ref="L105:U105"/>
    <mergeCell ref="V105:Y105"/>
    <mergeCell ref="Z105:AG105"/>
    <mergeCell ref="AH105:AO105"/>
    <mergeCell ref="CD105:CK105"/>
    <mergeCell ref="CL105:CS105"/>
    <mergeCell ref="ED105:EG105"/>
    <mergeCell ref="AP105:AW105"/>
    <mergeCell ref="BN136:BU136"/>
    <mergeCell ref="ED137:EG137"/>
    <mergeCell ref="L137:U137"/>
    <mergeCell ref="V137:Y137"/>
    <mergeCell ref="EV51:EY51"/>
    <mergeCell ref="EV56:EY56"/>
    <mergeCell ref="EV86:EY86"/>
    <mergeCell ref="EV82:EY82"/>
    <mergeCell ref="CT105:DA105"/>
    <mergeCell ref="DB105:DI105"/>
    <mergeCell ref="DV114:DY114"/>
    <mergeCell ref="DZ114:EC114"/>
    <mergeCell ref="DV115:DY115"/>
    <mergeCell ref="DZ138:EC138"/>
    <mergeCell ref="DV139:DY139"/>
    <mergeCell ref="DZ139:EC139"/>
    <mergeCell ref="DR105:DU105"/>
    <mergeCell ref="DV105:DY105"/>
    <mergeCell ref="DZ105:EC105"/>
    <mergeCell ref="DB120:DI120"/>
    <mergeCell ref="DJ120:DQ120"/>
    <mergeCell ref="DJ114:DQ114"/>
    <mergeCell ref="EN52:EQ52"/>
    <mergeCell ref="ER52:EU52"/>
    <mergeCell ref="EV52:EY52"/>
    <mergeCell ref="AR53:AU53"/>
    <mergeCell ref="AV53:AY53"/>
    <mergeCell ref="AZ53:BC53"/>
    <mergeCell ref="BD53:BG53"/>
    <mergeCell ref="DP52:DS52"/>
    <mergeCell ref="DT52:DW52"/>
    <mergeCell ref="DX52:EA52"/>
    <mergeCell ref="EB52:EE52"/>
    <mergeCell ref="X51:AA51"/>
    <mergeCell ref="DT51:DW51"/>
    <mergeCell ref="DX51:EA51"/>
    <mergeCell ref="EB51:EE51"/>
    <mergeCell ref="EF51:EI51"/>
    <mergeCell ref="DD51:DG51"/>
    <mergeCell ref="DH51:DK51"/>
    <mergeCell ref="DP51:DS51"/>
    <mergeCell ref="CN51:CQ51"/>
    <mergeCell ref="CR51:CU51"/>
    <mergeCell ref="CV51:CY51"/>
    <mergeCell ref="CZ51:DC51"/>
    <mergeCell ref="EJ51:EM51"/>
    <mergeCell ref="BT51:BW51"/>
    <mergeCell ref="BX51:CA51"/>
    <mergeCell ref="CB51:CE51"/>
    <mergeCell ref="CF51:CI51"/>
    <mergeCell ref="CJ51:CM51"/>
    <mergeCell ref="DL51:DO51"/>
    <mergeCell ref="AB51:AE51"/>
    <mergeCell ref="AF51:AI51"/>
    <mergeCell ref="AJ51:AM51"/>
    <mergeCell ref="AR51:AU51"/>
    <mergeCell ref="AN51:AQ51"/>
    <mergeCell ref="BD51:BG51"/>
    <mergeCell ref="BH51:BK51"/>
    <mergeCell ref="BL51:BO51"/>
    <mergeCell ref="BP51:BS51"/>
    <mergeCell ref="EV53:EY53"/>
    <mergeCell ref="DD53:DG53"/>
    <mergeCell ref="DH53:DK53"/>
    <mergeCell ref="DL53:DO53"/>
    <mergeCell ref="DP53:DS53"/>
    <mergeCell ref="DT53:DW53"/>
    <mergeCell ref="DX53:EA53"/>
    <mergeCell ref="CF53:CI53"/>
    <mergeCell ref="CJ53:CM53"/>
    <mergeCell ref="CN53:CQ53"/>
    <mergeCell ref="CR53:CU53"/>
    <mergeCell ref="CV53:CY53"/>
    <mergeCell ref="CZ53:DC53"/>
    <mergeCell ref="BH53:BK53"/>
    <mergeCell ref="BL53:BO53"/>
    <mergeCell ref="BP53:BS53"/>
    <mergeCell ref="BT53:BW53"/>
    <mergeCell ref="BX53:CA53"/>
    <mergeCell ref="CB53:CE53"/>
    <mergeCell ref="EB53:EE53"/>
    <mergeCell ref="EF53:EI53"/>
    <mergeCell ref="EJ53:EM53"/>
    <mergeCell ref="EN53:EQ53"/>
    <mergeCell ref="ER53:EU53"/>
    <mergeCell ref="EV54:EY54"/>
    <mergeCell ref="L55:O55"/>
    <mergeCell ref="P55:S55"/>
    <mergeCell ref="T55:W55"/>
    <mergeCell ref="X55:AA55"/>
    <mergeCell ref="EF54:EI54"/>
    <mergeCell ref="EJ54:EM54"/>
    <mergeCell ref="EN54:EQ54"/>
    <mergeCell ref="ER54:EU54"/>
    <mergeCell ref="DP54:DS54"/>
    <mergeCell ref="CV54:CY54"/>
    <mergeCell ref="DT54:DW54"/>
    <mergeCell ref="DX54:EA54"/>
    <mergeCell ref="EB54:EE54"/>
    <mergeCell ref="CZ54:DC54"/>
    <mergeCell ref="DD54:DG54"/>
    <mergeCell ref="DH54:DK54"/>
    <mergeCell ref="DL54:DO54"/>
    <mergeCell ref="BX54:CA54"/>
    <mergeCell ref="CB54:CE54"/>
    <mergeCell ref="CF54:CI54"/>
    <mergeCell ref="CJ54:CM54"/>
    <mergeCell ref="CN54:CQ54"/>
    <mergeCell ref="CR54:CU54"/>
    <mergeCell ref="AZ54:BC54"/>
    <mergeCell ref="BD54:BG54"/>
    <mergeCell ref="BT54:BW54"/>
    <mergeCell ref="AB54:AE54"/>
    <mergeCell ref="AF54:AI54"/>
    <mergeCell ref="BP54:BS54"/>
    <mergeCell ref="EF61:EI61"/>
    <mergeCell ref="EJ61:EM61"/>
    <mergeCell ref="ER87:EU87"/>
    <mergeCell ref="EV87:EY87"/>
    <mergeCell ref="DD87:DG87"/>
    <mergeCell ref="DH87:DK87"/>
    <mergeCell ref="DL87:DO87"/>
    <mergeCell ref="DP87:DS87"/>
    <mergeCell ref="DT87:DW87"/>
    <mergeCell ref="DX87:EA87"/>
    <mergeCell ref="CF87:CI87"/>
    <mergeCell ref="CJ87:CM87"/>
    <mergeCell ref="CN87:CQ87"/>
    <mergeCell ref="CR87:CU87"/>
    <mergeCell ref="CV87:CY87"/>
    <mergeCell ref="CZ87:DC87"/>
    <mergeCell ref="BH87:BK87"/>
    <mergeCell ref="BL87:BO87"/>
    <mergeCell ref="BP87:BS87"/>
    <mergeCell ref="BT87:BW87"/>
    <mergeCell ref="BX87:CA87"/>
    <mergeCell ref="CB87:CE87"/>
    <mergeCell ref="EV83:EY83"/>
    <mergeCell ref="CV83:CY83"/>
    <mergeCell ref="ER83:EU83"/>
    <mergeCell ref="DP83:DS83"/>
    <mergeCell ref="DT83:DW83"/>
    <mergeCell ref="DX83:EA83"/>
    <mergeCell ref="EB83:EE83"/>
    <mergeCell ref="ER82:EU82"/>
    <mergeCell ref="DP82:DS82"/>
    <mergeCell ref="DT82:DW82"/>
    <mergeCell ref="BX60:CA60"/>
    <mergeCell ref="CB60:CE60"/>
    <mergeCell ref="AJ87:AM87"/>
    <mergeCell ref="AN87:AQ87"/>
    <mergeCell ref="AR87:AU87"/>
    <mergeCell ref="AV87:AY87"/>
    <mergeCell ref="AZ87:BC87"/>
    <mergeCell ref="BD87:BG87"/>
    <mergeCell ref="L87:O87"/>
    <mergeCell ref="P87:S87"/>
    <mergeCell ref="T87:W87"/>
    <mergeCell ref="X87:AA87"/>
    <mergeCell ref="ER61:EU61"/>
    <mergeCell ref="EV61:EY61"/>
    <mergeCell ref="DD61:DG61"/>
    <mergeCell ref="DH61:DK61"/>
    <mergeCell ref="DL61:DO61"/>
    <mergeCell ref="DP61:DS61"/>
    <mergeCell ref="DT61:DW61"/>
    <mergeCell ref="DX61:EA61"/>
    <mergeCell ref="CF61:CI61"/>
    <mergeCell ref="CJ61:CM61"/>
    <mergeCell ref="CN61:CQ61"/>
    <mergeCell ref="CR61:CU61"/>
    <mergeCell ref="CV61:CY61"/>
    <mergeCell ref="CZ61:DC61"/>
    <mergeCell ref="BH61:BK61"/>
    <mergeCell ref="BL61:BO61"/>
    <mergeCell ref="BP61:BS61"/>
    <mergeCell ref="BT61:BW61"/>
    <mergeCell ref="BX61:CA61"/>
    <mergeCell ref="CB61:CE61"/>
    <mergeCell ref="X60:AA60"/>
    <mergeCell ref="ER59:EU59"/>
    <mergeCell ref="EV59:EY59"/>
    <mergeCell ref="DD59:DG59"/>
    <mergeCell ref="DH59:DK59"/>
    <mergeCell ref="DL59:DO59"/>
    <mergeCell ref="DP59:DS59"/>
    <mergeCell ref="DT59:DW59"/>
    <mergeCell ref="DX59:EA59"/>
    <mergeCell ref="CF59:CI59"/>
    <mergeCell ref="CJ59:CM59"/>
    <mergeCell ref="CN59:CQ59"/>
    <mergeCell ref="CR59:CU59"/>
    <mergeCell ref="CV59:CY59"/>
    <mergeCell ref="CZ59:DC59"/>
    <mergeCell ref="BH59:BK59"/>
    <mergeCell ref="BL59:BO59"/>
    <mergeCell ref="BP59:BS59"/>
    <mergeCell ref="BT59:BW59"/>
    <mergeCell ref="BX59:CA59"/>
    <mergeCell ref="CB59:CE59"/>
    <mergeCell ref="EV60:EY60"/>
    <mergeCell ref="DD60:DG60"/>
    <mergeCell ref="DH60:DK60"/>
    <mergeCell ref="DL60:DO60"/>
    <mergeCell ref="DP60:DS60"/>
    <mergeCell ref="DT60:DW60"/>
    <mergeCell ref="DX60:EA60"/>
    <mergeCell ref="CF60:CI60"/>
    <mergeCell ref="CJ60:CM60"/>
    <mergeCell ref="CN60:CQ60"/>
    <mergeCell ref="CR60:CU60"/>
    <mergeCell ref="L57:O57"/>
    <mergeCell ref="P57:S57"/>
    <mergeCell ref="T57:W57"/>
    <mergeCell ref="X57:AA57"/>
    <mergeCell ref="AF57:AI57"/>
    <mergeCell ref="ER58:EU58"/>
    <mergeCell ref="EV58:EY58"/>
    <mergeCell ref="DD58:DG58"/>
    <mergeCell ref="DH58:DK58"/>
    <mergeCell ref="DL58:DO58"/>
    <mergeCell ref="DP58:DS58"/>
    <mergeCell ref="DT58:DW58"/>
    <mergeCell ref="DX58:EA58"/>
    <mergeCell ref="CF58:CI58"/>
    <mergeCell ref="CJ58:CM58"/>
    <mergeCell ref="CN58:CQ58"/>
    <mergeCell ref="CR58:CU58"/>
    <mergeCell ref="CV58:CY58"/>
    <mergeCell ref="CZ58:DC58"/>
    <mergeCell ref="BH58:BK58"/>
    <mergeCell ref="BL58:BO58"/>
    <mergeCell ref="BP58:BS58"/>
    <mergeCell ref="BT58:BW58"/>
    <mergeCell ref="BX58:CA58"/>
    <mergeCell ref="CB58:CE58"/>
    <mergeCell ref="AJ58:AM58"/>
    <mergeCell ref="BH57:BK57"/>
    <mergeCell ref="EN58:EQ58"/>
    <mergeCell ref="AZ58:BC58"/>
    <mergeCell ref="ER51:EU51"/>
    <mergeCell ref="AB52:AE52"/>
    <mergeCell ref="AB53:AE53"/>
    <mergeCell ref="AV51:AY51"/>
    <mergeCell ref="AZ51:BC51"/>
    <mergeCell ref="ER57:EU57"/>
    <mergeCell ref="EV57:EY57"/>
    <mergeCell ref="L56:O56"/>
    <mergeCell ref="P56:S56"/>
    <mergeCell ref="T56:W56"/>
    <mergeCell ref="X56:AA56"/>
    <mergeCell ref="BT56:BW56"/>
    <mergeCell ref="CV56:CY56"/>
    <mergeCell ref="AV56:AY56"/>
    <mergeCell ref="AZ56:BC56"/>
    <mergeCell ref="DT57:DW57"/>
    <mergeCell ref="DX57:EA57"/>
    <mergeCell ref="EB57:EE57"/>
    <mergeCell ref="EF57:EI57"/>
    <mergeCell ref="EJ57:EM57"/>
    <mergeCell ref="EN57:EQ57"/>
    <mergeCell ref="CV57:CY57"/>
    <mergeCell ref="CZ57:DC57"/>
    <mergeCell ref="DD57:DG57"/>
    <mergeCell ref="DH57:DK57"/>
    <mergeCell ref="DL57:DO57"/>
    <mergeCell ref="DP57:DS57"/>
    <mergeCell ref="BX57:CA57"/>
    <mergeCell ref="CB57:CE57"/>
    <mergeCell ref="BD57:BG57"/>
    <mergeCell ref="AB57:AE57"/>
    <mergeCell ref="AJ57:AM57"/>
    <mergeCell ref="AB56:AE56"/>
    <mergeCell ref="EJ56:EM56"/>
    <mergeCell ref="EN56:EQ56"/>
    <mergeCell ref="ER56:EU56"/>
    <mergeCell ref="DD56:DG56"/>
    <mergeCell ref="DH56:DK56"/>
    <mergeCell ref="DL56:DO56"/>
    <mergeCell ref="DP56:DS56"/>
    <mergeCell ref="CN56:CQ56"/>
    <mergeCell ref="CR56:CU56"/>
    <mergeCell ref="BD56:BG56"/>
    <mergeCell ref="BH56:BK56"/>
    <mergeCell ref="EB56:EE56"/>
    <mergeCell ref="EF56:EI56"/>
    <mergeCell ref="CZ56:DC56"/>
    <mergeCell ref="BX56:CA56"/>
    <mergeCell ref="CB56:CE56"/>
    <mergeCell ref="CF56:CI56"/>
    <mergeCell ref="CJ56:CM56"/>
    <mergeCell ref="DT56:DW56"/>
    <mergeCell ref="BL56:BO56"/>
    <mergeCell ref="AD22:AG22"/>
    <mergeCell ref="CX22:DA22"/>
    <mergeCell ref="DB22:DE22"/>
    <mergeCell ref="DF22:DI22"/>
    <mergeCell ref="CH22:CK22"/>
    <mergeCell ref="CL22:CO22"/>
    <mergeCell ref="CP22:CS22"/>
    <mergeCell ref="CT22:CW22"/>
    <mergeCell ref="BR22:BU22"/>
    <mergeCell ref="BV22:BY22"/>
    <mergeCell ref="AR54:AU54"/>
    <mergeCell ref="AV54:AY54"/>
    <mergeCell ref="AJ52:AM52"/>
    <mergeCell ref="AN52:AQ52"/>
    <mergeCell ref="AR52:AU52"/>
    <mergeCell ref="BP52:BS52"/>
    <mergeCell ref="BT52:BW52"/>
    <mergeCell ref="BX52:CA52"/>
    <mergeCell ref="CN52:CQ52"/>
    <mergeCell ref="AV52:AY52"/>
    <mergeCell ref="AZ52:BC52"/>
    <mergeCell ref="BD52:BG52"/>
    <mergeCell ref="AF52:AI52"/>
    <mergeCell ref="AF53:AI53"/>
    <mergeCell ref="AH22:AK22"/>
    <mergeCell ref="AL22:AO22"/>
    <mergeCell ref="AP22:AS22"/>
    <mergeCell ref="AT22:AW22"/>
    <mergeCell ref="AX22:BA22"/>
    <mergeCell ref="BB22:BE22"/>
    <mergeCell ref="BF22:BI22"/>
    <mergeCell ref="BJ22:BM22"/>
    <mergeCell ref="ED139:EG139"/>
    <mergeCell ref="EH139:EK139"/>
    <mergeCell ref="EL139:EO139"/>
    <mergeCell ref="BF117:BM117"/>
    <mergeCell ref="BN117:BU117"/>
    <mergeCell ref="AJ54:AM54"/>
    <mergeCell ref="AN54:AQ54"/>
    <mergeCell ref="DN22:DQ22"/>
    <mergeCell ref="DR22:DU22"/>
    <mergeCell ref="DV22:DY22"/>
    <mergeCell ref="DJ22:DM22"/>
    <mergeCell ref="BZ22:CC22"/>
    <mergeCell ref="CD22:CG22"/>
    <mergeCell ref="CF57:CI57"/>
    <mergeCell ref="CJ57:CM57"/>
    <mergeCell ref="DZ22:ED22"/>
    <mergeCell ref="BN22:BQ22"/>
    <mergeCell ref="AN58:AQ58"/>
    <mergeCell ref="AR58:AU58"/>
    <mergeCell ref="EN51:EQ51"/>
    <mergeCell ref="AJ59:AM59"/>
    <mergeCell ref="AN59:AQ59"/>
    <mergeCell ref="AN57:AQ57"/>
    <mergeCell ref="EN59:EQ59"/>
    <mergeCell ref="AJ53:AM53"/>
    <mergeCell ref="AN53:AQ53"/>
    <mergeCell ref="CV60:CY60"/>
    <mergeCell ref="CZ60:DC60"/>
    <mergeCell ref="BH60:BK60"/>
    <mergeCell ref="BL60:BO60"/>
    <mergeCell ref="BP60:BS60"/>
    <mergeCell ref="BT60:BW60"/>
    <mergeCell ref="CT136:DA136"/>
    <mergeCell ref="AH139:AO139"/>
    <mergeCell ref="AP139:AW139"/>
    <mergeCell ref="AX139:BE139"/>
    <mergeCell ref="BF139:BM139"/>
    <mergeCell ref="EB58:EE58"/>
    <mergeCell ref="EF58:EI58"/>
    <mergeCell ref="EJ58:EM58"/>
    <mergeCell ref="BF142:BM142"/>
    <mergeCell ref="BN142:BU142"/>
    <mergeCell ref="DB141:DI141"/>
    <mergeCell ref="DJ141:DQ141"/>
    <mergeCell ref="DR141:DU141"/>
    <mergeCell ref="DV141:DY141"/>
    <mergeCell ref="DZ141:EC141"/>
    <mergeCell ref="ED141:EG141"/>
    <mergeCell ref="BF141:BM141"/>
    <mergeCell ref="BN141:BU141"/>
    <mergeCell ref="BV141:CC141"/>
    <mergeCell ref="CD141:CK141"/>
    <mergeCell ref="CL141:CS141"/>
    <mergeCell ref="CT141:DA141"/>
    <mergeCell ref="DZ140:EC140"/>
    <mergeCell ref="ED140:EG140"/>
    <mergeCell ref="EH140:EK140"/>
    <mergeCell ref="EL140:EO140"/>
    <mergeCell ref="CL138:CS138"/>
    <mergeCell ref="CT138:DA138"/>
    <mergeCell ref="DB138:DI138"/>
    <mergeCell ref="DJ138:DQ138"/>
    <mergeCell ref="DR138:DU138"/>
    <mergeCell ref="EL118:EO118"/>
    <mergeCell ref="AF56:AI56"/>
    <mergeCell ref="AJ56:AM56"/>
    <mergeCell ref="AN56:AQ56"/>
    <mergeCell ref="AR56:AU56"/>
    <mergeCell ref="AX116:BE116"/>
    <mergeCell ref="DX56:EA56"/>
    <mergeCell ref="CN57:CQ57"/>
    <mergeCell ref="CR57:CU57"/>
    <mergeCell ref="BL57:BO57"/>
    <mergeCell ref="BP57:BS57"/>
    <mergeCell ref="BT57:BW57"/>
    <mergeCell ref="AR57:AU57"/>
    <mergeCell ref="AV57:AY57"/>
    <mergeCell ref="AZ57:BC57"/>
    <mergeCell ref="BP56:BS56"/>
    <mergeCell ref="AP121:AW121"/>
    <mergeCell ref="AH137:AO137"/>
    <mergeCell ref="AP137:AW137"/>
    <mergeCell ref="AX137:BE137"/>
    <mergeCell ref="BF137:BM137"/>
    <mergeCell ref="BN137:BU137"/>
    <mergeCell ref="DB136:DI136"/>
    <mergeCell ref="DJ136:DQ136"/>
    <mergeCell ref="DR136:DU136"/>
    <mergeCell ref="BD58:BG58"/>
    <mergeCell ref="AV58:AY58"/>
    <mergeCell ref="DV136:DY136"/>
    <mergeCell ref="AH136:AO136"/>
    <mergeCell ref="AP136:AW136"/>
    <mergeCell ref="AX136:BE136"/>
    <mergeCell ref="BF136:BM136"/>
    <mergeCell ref="CL136:CS136"/>
    <mergeCell ref="T59:W59"/>
    <mergeCell ref="X59:AA59"/>
    <mergeCell ref="AB59:AE59"/>
    <mergeCell ref="AF59:AI59"/>
    <mergeCell ref="EB60:EE60"/>
    <mergeCell ref="EF60:EI60"/>
    <mergeCell ref="EJ60:EM60"/>
    <mergeCell ref="EN60:EQ60"/>
    <mergeCell ref="T61:W61"/>
    <mergeCell ref="X61:AA61"/>
    <mergeCell ref="AB61:AE61"/>
    <mergeCell ref="AF61:AI61"/>
    <mergeCell ref="EB87:EE87"/>
    <mergeCell ref="EF87:EI87"/>
    <mergeCell ref="EJ87:EM87"/>
    <mergeCell ref="EN87:EQ87"/>
    <mergeCell ref="AB60:AE60"/>
    <mergeCell ref="AF60:AI60"/>
    <mergeCell ref="EN61:EQ61"/>
    <mergeCell ref="AJ61:AM61"/>
    <mergeCell ref="AN61:AQ61"/>
    <mergeCell ref="AR59:AU59"/>
    <mergeCell ref="AV59:AY59"/>
    <mergeCell ref="AR61:AU61"/>
    <mergeCell ref="AV61:AY61"/>
    <mergeCell ref="AZ61:BC61"/>
    <mergeCell ref="BD61:BG61"/>
    <mergeCell ref="AF87:AI87"/>
    <mergeCell ref="EJ59:EM59"/>
    <mergeCell ref="AZ59:BC59"/>
    <mergeCell ref="BD59:BG59"/>
    <mergeCell ref="EB61:EE61"/>
    <mergeCell ref="EL109:EO109"/>
    <mergeCell ref="CD110:CK110"/>
    <mergeCell ref="CL110:CS110"/>
    <mergeCell ref="CT110:DA110"/>
    <mergeCell ref="BF111:BM111"/>
    <mergeCell ref="BN111:BU111"/>
    <mergeCell ref="EH108:EK108"/>
    <mergeCell ref="EL108:EO108"/>
    <mergeCell ref="DR111:DU111"/>
    <mergeCell ref="V119:Y119"/>
    <mergeCell ref="Z119:AG119"/>
    <mergeCell ref="AH119:AO119"/>
    <mergeCell ref="AP119:AW119"/>
    <mergeCell ref="AX119:BE119"/>
    <mergeCell ref="BF119:BM119"/>
    <mergeCell ref="ED115:EG115"/>
    <mergeCell ref="DV117:DY117"/>
    <mergeCell ref="DZ117:EC117"/>
    <mergeCell ref="ED117:EG117"/>
    <mergeCell ref="BV117:CC117"/>
    <mergeCell ref="CD117:CK117"/>
    <mergeCell ref="CL117:CS117"/>
    <mergeCell ref="CT117:DA117"/>
    <mergeCell ref="DB117:DI117"/>
    <mergeCell ref="DJ117:DQ117"/>
    <mergeCell ref="BV109:CC109"/>
    <mergeCell ref="CD109:CK109"/>
    <mergeCell ref="Z115:AG115"/>
    <mergeCell ref="AH115:AO115"/>
    <mergeCell ref="AP115:AW115"/>
    <mergeCell ref="AX115:BE115"/>
    <mergeCell ref="BF115:BM115"/>
    <mergeCell ref="BN115:BU115"/>
    <mergeCell ref="BV114:CC114"/>
    <mergeCell ref="CD114:CK114"/>
    <mergeCell ref="CL114:CS114"/>
    <mergeCell ref="CT114:DA114"/>
    <mergeCell ref="DB114:DI114"/>
    <mergeCell ref="EL119:EO119"/>
    <mergeCell ref="BV119:CC119"/>
    <mergeCell ref="CD119:CK119"/>
    <mergeCell ref="CL119:CS119"/>
    <mergeCell ref="CT119:DA119"/>
    <mergeCell ref="DB119:DI119"/>
    <mergeCell ref="DJ119:DQ119"/>
    <mergeCell ref="EL116:EO116"/>
    <mergeCell ref="DB116:DI116"/>
    <mergeCell ref="EL115:EO115"/>
    <mergeCell ref="BV115:CC115"/>
    <mergeCell ref="CD115:CK115"/>
    <mergeCell ref="AB87:AE87"/>
    <mergeCell ref="DJ116:DQ116"/>
    <mergeCell ref="DR116:DU116"/>
    <mergeCell ref="DV116:DY116"/>
    <mergeCell ref="DZ116:EC116"/>
    <mergeCell ref="ED116:EG116"/>
    <mergeCell ref="BF116:BM116"/>
    <mergeCell ref="CD139:CK139"/>
    <mergeCell ref="L117:U117"/>
    <mergeCell ref="V117:Y117"/>
    <mergeCell ref="Z117:AG117"/>
    <mergeCell ref="AH117:AO117"/>
    <mergeCell ref="L116:U116"/>
    <mergeCell ref="V116:Y116"/>
    <mergeCell ref="Z116:AG116"/>
    <mergeCell ref="AH116:AO116"/>
    <mergeCell ref="L58:O58"/>
    <mergeCell ref="P58:S58"/>
    <mergeCell ref="T58:W58"/>
    <mergeCell ref="X58:AA58"/>
    <mergeCell ref="AB58:AE58"/>
    <mergeCell ref="AF58:AI58"/>
    <mergeCell ref="EB59:EE59"/>
    <mergeCell ref="EF59:EI59"/>
    <mergeCell ref="BN116:BU116"/>
    <mergeCell ref="BV116:CC116"/>
    <mergeCell ref="CD116:CK116"/>
    <mergeCell ref="CL116:CS116"/>
    <mergeCell ref="CT116:DA116"/>
    <mergeCell ref="ED114:EG114"/>
    <mergeCell ref="Z138:AG138"/>
    <mergeCell ref="AH138:AO138"/>
    <mergeCell ref="BN138:BU138"/>
    <mergeCell ref="DB137:DI137"/>
    <mergeCell ref="DJ137:DQ137"/>
    <mergeCell ref="DR137:DU137"/>
    <mergeCell ref="V141:Y141"/>
    <mergeCell ref="Z141:AG141"/>
    <mergeCell ref="AH141:AO141"/>
    <mergeCell ref="AP141:AW141"/>
    <mergeCell ref="AX141:BE141"/>
    <mergeCell ref="CD140:CK140"/>
    <mergeCell ref="CL140:CS140"/>
    <mergeCell ref="CT140:DA140"/>
    <mergeCell ref="DB140:DI140"/>
    <mergeCell ref="DJ140:DQ140"/>
    <mergeCell ref="DR140:DU140"/>
    <mergeCell ref="L140:U140"/>
    <mergeCell ref="V140:Y140"/>
    <mergeCell ref="Z140:AG140"/>
    <mergeCell ref="AH140:AO140"/>
    <mergeCell ref="AP140:AW140"/>
    <mergeCell ref="AX140:BE140"/>
    <mergeCell ref="BF140:BM140"/>
    <mergeCell ref="BN139:BU139"/>
    <mergeCell ref="BN140:BU140"/>
    <mergeCell ref="BV142:CC142"/>
    <mergeCell ref="CD142:CK142"/>
    <mergeCell ref="CL142:CS142"/>
    <mergeCell ref="CT142:DA142"/>
    <mergeCell ref="DB142:DI142"/>
    <mergeCell ref="DJ142:DQ142"/>
    <mergeCell ref="L142:U142"/>
    <mergeCell ref="V142:Y142"/>
    <mergeCell ref="Z142:AG142"/>
    <mergeCell ref="AH142:AO142"/>
    <mergeCell ref="AP142:AW142"/>
    <mergeCell ref="AX142:BE142"/>
    <mergeCell ref="BN143:BU143"/>
    <mergeCell ref="BV143:CC143"/>
    <mergeCell ref="BF143:BM143"/>
    <mergeCell ref="DV143:DY143"/>
    <mergeCell ref="DZ143:EC143"/>
    <mergeCell ref="CL143:CS143"/>
    <mergeCell ref="CT143:DA143"/>
    <mergeCell ref="DB143:DI143"/>
    <mergeCell ref="DJ143:DQ143"/>
    <mergeCell ref="DR143:DU143"/>
    <mergeCell ref="L135:U135"/>
    <mergeCell ref="V135:Y135"/>
    <mergeCell ref="Z135:AG135"/>
    <mergeCell ref="AH135:AO135"/>
    <mergeCell ref="ED120:EG120"/>
    <mergeCell ref="V129:Y129"/>
    <mergeCell ref="Z129:AG129"/>
    <mergeCell ref="AH129:AO129"/>
    <mergeCell ref="AP129:AW129"/>
    <mergeCell ref="AX129:BE129"/>
    <mergeCell ref="BF129:BM129"/>
    <mergeCell ref="BN129:BU129"/>
    <mergeCell ref="CL126:CS126"/>
    <mergeCell ref="CT126:DA126"/>
    <mergeCell ref="DB128:DI128"/>
    <mergeCell ref="DJ128:DQ128"/>
    <mergeCell ref="DR128:DU128"/>
    <mergeCell ref="DV128:DY128"/>
    <mergeCell ref="AH134:AO134"/>
    <mergeCell ref="AP134:AW134"/>
    <mergeCell ref="AX134:BE134"/>
    <mergeCell ref="V121:Y121"/>
    <mergeCell ref="Z121:AG121"/>
    <mergeCell ref="AH121:AO121"/>
    <mergeCell ref="AX121:BE121"/>
    <mergeCell ref="BF121:BM121"/>
    <mergeCell ref="BN121:BU121"/>
    <mergeCell ref="AP120:AW120"/>
    <mergeCell ref="AX120:BE120"/>
    <mergeCell ref="BF120:BM120"/>
    <mergeCell ref="BN120:BU120"/>
    <mergeCell ref="DR135:DU135"/>
    <mergeCell ref="DV135:DY135"/>
    <mergeCell ref="DZ135:EC135"/>
    <mergeCell ref="ED135:EG135"/>
    <mergeCell ref="EH135:EK135"/>
    <mergeCell ref="EL135:EO135"/>
    <mergeCell ref="BV135:CC135"/>
    <mergeCell ref="CD135:CK135"/>
    <mergeCell ref="CL135:CS135"/>
    <mergeCell ref="CT135:DA135"/>
    <mergeCell ref="DB135:DI135"/>
    <mergeCell ref="DJ135:DQ135"/>
    <mergeCell ref="EH134:EK134"/>
    <mergeCell ref="EL134:EO134"/>
    <mergeCell ref="L120:U120"/>
    <mergeCell ref="V120:Y120"/>
    <mergeCell ref="Z120:AG120"/>
    <mergeCell ref="AH120:AO120"/>
    <mergeCell ref="L128:U128"/>
    <mergeCell ref="V128:Y128"/>
    <mergeCell ref="CD120:CK120"/>
    <mergeCell ref="EL133:EO133"/>
    <mergeCell ref="EH130:EK130"/>
    <mergeCell ref="DB129:DI129"/>
    <mergeCell ref="DJ129:DQ129"/>
    <mergeCell ref="L129:U129"/>
    <mergeCell ref="BV121:CC121"/>
    <mergeCell ref="CD121:CK121"/>
    <mergeCell ref="CL121:CS121"/>
    <mergeCell ref="CT121:DA121"/>
    <mergeCell ref="DB121:DI121"/>
    <mergeCell ref="DJ121:DQ121"/>
    <mergeCell ref="V114:Y114"/>
    <mergeCell ref="Z114:AG114"/>
    <mergeCell ref="AH114:AO114"/>
    <mergeCell ref="AP114:AW114"/>
    <mergeCell ref="AX114:BE114"/>
    <mergeCell ref="BF114:BM114"/>
    <mergeCell ref="DJ115:DQ115"/>
    <mergeCell ref="DJ118:DQ118"/>
    <mergeCell ref="DR118:DU118"/>
    <mergeCell ref="AP111:AW111"/>
    <mergeCell ref="AX111:BE111"/>
    <mergeCell ref="AP112:AW112"/>
    <mergeCell ref="AX112:BE112"/>
    <mergeCell ref="EH120:EK120"/>
    <mergeCell ref="EL120:EO120"/>
    <mergeCell ref="L134:U134"/>
    <mergeCell ref="V134:Y134"/>
    <mergeCell ref="Z134:AG134"/>
    <mergeCell ref="L121:U121"/>
    <mergeCell ref="BN119:BU119"/>
    <mergeCell ref="DV119:DY119"/>
    <mergeCell ref="DZ119:EC119"/>
    <mergeCell ref="ED119:EG119"/>
    <mergeCell ref="CL120:CS120"/>
    <mergeCell ref="CT120:DA120"/>
    <mergeCell ref="DZ120:EC120"/>
    <mergeCell ref="ED122:EG122"/>
    <mergeCell ref="DR119:DU119"/>
    <mergeCell ref="EH114:EK114"/>
    <mergeCell ref="EL114:EO114"/>
    <mergeCell ref="L115:U115"/>
    <mergeCell ref="V115:Y115"/>
    <mergeCell ref="L112:U112"/>
    <mergeCell ref="CL109:CS109"/>
    <mergeCell ref="CT109:DA109"/>
    <mergeCell ref="DB109:DI109"/>
    <mergeCell ref="DJ109:DQ109"/>
    <mergeCell ref="DB110:DI110"/>
    <mergeCell ref="DJ110:DQ110"/>
    <mergeCell ref="L118:U118"/>
    <mergeCell ref="V118:Y118"/>
    <mergeCell ref="Z118:AG118"/>
    <mergeCell ref="AH118:AO118"/>
    <mergeCell ref="AP118:AW118"/>
    <mergeCell ref="AX118:BE118"/>
    <mergeCell ref="DR117:DU117"/>
    <mergeCell ref="BN114:BU114"/>
    <mergeCell ref="DR115:DU115"/>
    <mergeCell ref="DV108:DY108"/>
    <mergeCell ref="V112:Y112"/>
    <mergeCell ref="L110:U110"/>
    <mergeCell ref="V110:Y110"/>
    <mergeCell ref="Z110:AG110"/>
    <mergeCell ref="AH110:AO110"/>
    <mergeCell ref="DB118:DI118"/>
    <mergeCell ref="AH111:AO111"/>
    <mergeCell ref="Z112:AG112"/>
    <mergeCell ref="AH112:AO112"/>
    <mergeCell ref="DR110:DU110"/>
    <mergeCell ref="DV110:DY110"/>
    <mergeCell ref="BF110:BM110"/>
    <mergeCell ref="BN110:BU110"/>
    <mergeCell ref="BV110:CC110"/>
    <mergeCell ref="L114:U114"/>
    <mergeCell ref="EH118:EK118"/>
    <mergeCell ref="EH115:EK115"/>
    <mergeCell ref="BN118:BU118"/>
    <mergeCell ref="BV118:CC118"/>
    <mergeCell ref="DR114:DU114"/>
    <mergeCell ref="BF118:BM118"/>
    <mergeCell ref="DR109:DU109"/>
    <mergeCell ref="DV109:DY109"/>
    <mergeCell ref="DZ109:EC109"/>
    <mergeCell ref="ED109:EG109"/>
    <mergeCell ref="EH109:EK109"/>
    <mergeCell ref="AP116:AW116"/>
    <mergeCell ref="EH117:EK117"/>
    <mergeCell ref="EH116:EK116"/>
    <mergeCell ref="CL115:CS115"/>
    <mergeCell ref="CT115:DA115"/>
    <mergeCell ref="DB115:DI115"/>
    <mergeCell ref="CT112:DA112"/>
    <mergeCell ref="DZ115:EC115"/>
    <mergeCell ref="DZ110:EC110"/>
    <mergeCell ref="ED110:EG110"/>
    <mergeCell ref="L109:U109"/>
    <mergeCell ref="V109:Y109"/>
    <mergeCell ref="Z109:AG109"/>
    <mergeCell ref="AH109:AO109"/>
    <mergeCell ref="AP109:AW109"/>
    <mergeCell ref="AX109:BE109"/>
    <mergeCell ref="BF109:BM109"/>
    <mergeCell ref="BN109:BU109"/>
    <mergeCell ref="DB108:DI108"/>
    <mergeCell ref="DJ108:DQ108"/>
    <mergeCell ref="DR108:DU108"/>
    <mergeCell ref="ED108:EG108"/>
    <mergeCell ref="BF108:BM108"/>
    <mergeCell ref="BN108:BU108"/>
    <mergeCell ref="BV108:CC108"/>
    <mergeCell ref="CD108:CK108"/>
    <mergeCell ref="CL108:CS108"/>
    <mergeCell ref="CT108:DA108"/>
    <mergeCell ref="L108:U108"/>
    <mergeCell ref="V108:Y108"/>
    <mergeCell ref="Z108:AG108"/>
    <mergeCell ref="AH108:AO108"/>
    <mergeCell ref="AP108:AW108"/>
    <mergeCell ref="AX108:BE108"/>
    <mergeCell ref="DZ108:EC108"/>
    <mergeCell ref="DV111:DY111"/>
    <mergeCell ref="DZ111:EC111"/>
    <mergeCell ref="ED111:EG111"/>
    <mergeCell ref="EH111:EK111"/>
    <mergeCell ref="EL111:EO111"/>
    <mergeCell ref="BV111:CC111"/>
    <mergeCell ref="CD111:CK111"/>
    <mergeCell ref="CL111:CS111"/>
    <mergeCell ref="CT111:DA111"/>
    <mergeCell ref="DB111:DI111"/>
    <mergeCell ref="DJ111:DQ111"/>
    <mergeCell ref="EH110:EK110"/>
    <mergeCell ref="EL110:EO110"/>
    <mergeCell ref="L111:U111"/>
    <mergeCell ref="V111:Y111"/>
    <mergeCell ref="Z111:AG111"/>
    <mergeCell ref="AP110:AW110"/>
    <mergeCell ref="AX110:BE110"/>
    <mergeCell ref="L107:U107"/>
    <mergeCell ref="V107:Y107"/>
    <mergeCell ref="Z107:AG107"/>
    <mergeCell ref="AH107:AO107"/>
    <mergeCell ref="AP107:AW107"/>
    <mergeCell ref="AX107:BE107"/>
    <mergeCell ref="BF107:BM107"/>
    <mergeCell ref="BN107:BU107"/>
    <mergeCell ref="DB106:DI106"/>
    <mergeCell ref="DJ106:DQ106"/>
    <mergeCell ref="DR106:DU106"/>
    <mergeCell ref="DV106:DY106"/>
    <mergeCell ref="DZ106:EC106"/>
    <mergeCell ref="ED106:EG106"/>
    <mergeCell ref="BF106:BM106"/>
    <mergeCell ref="BN106:BU106"/>
    <mergeCell ref="BV106:CC106"/>
    <mergeCell ref="CD106:CK106"/>
    <mergeCell ref="CL106:CS106"/>
    <mergeCell ref="CT106:DA106"/>
    <mergeCell ref="L106:U106"/>
    <mergeCell ref="V106:Y106"/>
    <mergeCell ref="Z106:AG106"/>
    <mergeCell ref="AH106:AO106"/>
    <mergeCell ref="AP106:AW106"/>
    <mergeCell ref="AX106:BE106"/>
    <mergeCell ref="DZ107:EC107"/>
    <mergeCell ref="ED107:EG107"/>
    <mergeCell ref="BV107:CC107"/>
    <mergeCell ref="CD107:CK107"/>
    <mergeCell ref="CL107:CS107"/>
    <mergeCell ref="CT107:DA107"/>
    <mergeCell ref="EL117:EO117"/>
    <mergeCell ref="AP135:AW135"/>
    <mergeCell ref="AX135:BE135"/>
    <mergeCell ref="BF135:BM135"/>
    <mergeCell ref="BN135:BU135"/>
    <mergeCell ref="DB134:DI134"/>
    <mergeCell ref="DJ134:DQ134"/>
    <mergeCell ref="DR134:DU134"/>
    <mergeCell ref="DV134:DY134"/>
    <mergeCell ref="DZ134:EC134"/>
    <mergeCell ref="ED134:EG134"/>
    <mergeCell ref="BF134:BM134"/>
    <mergeCell ref="BN134:BU134"/>
    <mergeCell ref="BV134:CC134"/>
    <mergeCell ref="EH113:EK113"/>
    <mergeCell ref="EL113:EO113"/>
    <mergeCell ref="DB113:DI113"/>
    <mergeCell ref="DJ113:DQ113"/>
    <mergeCell ref="DR113:DU113"/>
    <mergeCell ref="DV113:DY113"/>
    <mergeCell ref="DZ113:EC113"/>
    <mergeCell ref="ED113:EG113"/>
    <mergeCell ref="DR121:DU121"/>
    <mergeCell ref="DV121:DY121"/>
    <mergeCell ref="DZ121:EC121"/>
    <mergeCell ref="ED121:EG121"/>
    <mergeCell ref="EH121:EK121"/>
    <mergeCell ref="EL121:EO121"/>
    <mergeCell ref="BV120:CC120"/>
    <mergeCell ref="CD129:CK129"/>
    <mergeCell ref="CL129:CS129"/>
    <mergeCell ref="CT129:DA129"/>
    <mergeCell ref="AC159:AF159"/>
    <mergeCell ref="AG159:AJ159"/>
    <mergeCell ref="AK159:AN159"/>
    <mergeCell ref="AO159:AR159"/>
    <mergeCell ref="EH112:EK112"/>
    <mergeCell ref="EL112:EO112"/>
    <mergeCell ref="BF113:BM113"/>
    <mergeCell ref="BN113:BU113"/>
    <mergeCell ref="L113:U113"/>
    <mergeCell ref="V113:Y113"/>
    <mergeCell ref="Z113:AG113"/>
    <mergeCell ref="AH113:AO113"/>
    <mergeCell ref="AP113:AW113"/>
    <mergeCell ref="AX113:BE113"/>
    <mergeCell ref="DB112:DI112"/>
    <mergeCell ref="DJ112:DQ112"/>
    <mergeCell ref="DR112:DU112"/>
    <mergeCell ref="DV112:DY112"/>
    <mergeCell ref="DZ112:EC112"/>
    <mergeCell ref="ED112:EG112"/>
    <mergeCell ref="BF112:BM112"/>
    <mergeCell ref="BN112:BU112"/>
    <mergeCell ref="BV112:CC112"/>
    <mergeCell ref="CD112:CK112"/>
    <mergeCell ref="CL112:CS112"/>
    <mergeCell ref="L130:U130"/>
    <mergeCell ref="V130:Y130"/>
    <mergeCell ref="Z130:AG130"/>
    <mergeCell ref="AH130:AO130"/>
    <mergeCell ref="AP130:AW130"/>
    <mergeCell ref="AX130:BE130"/>
    <mergeCell ref="BV129:CC129"/>
    <mergeCell ref="ES159:EV159"/>
    <mergeCell ref="EW159:EZ159"/>
    <mergeCell ref="L158:AA158"/>
    <mergeCell ref="L159:AA159"/>
    <mergeCell ref="AC158:AF158"/>
    <mergeCell ref="AG158:AJ158"/>
    <mergeCell ref="DI159:DL159"/>
    <mergeCell ref="DM159:DP159"/>
    <mergeCell ref="DQ159:DT159"/>
    <mergeCell ref="DU159:DX159"/>
    <mergeCell ref="DY159:EB159"/>
    <mergeCell ref="EC159:EF159"/>
    <mergeCell ref="CK159:CN159"/>
    <mergeCell ref="CO159:CR159"/>
    <mergeCell ref="CS159:CV159"/>
    <mergeCell ref="CW159:CZ159"/>
    <mergeCell ref="DA159:DD159"/>
    <mergeCell ref="DE159:DH159"/>
    <mergeCell ref="BM159:BP159"/>
    <mergeCell ref="BQ159:BT159"/>
    <mergeCell ref="BU159:BX159"/>
    <mergeCell ref="BY159:CB159"/>
    <mergeCell ref="CC159:CF159"/>
    <mergeCell ref="CG159:CJ159"/>
    <mergeCell ref="EG158:EJ158"/>
    <mergeCell ref="BE159:BH159"/>
    <mergeCell ref="BI159:BL159"/>
    <mergeCell ref="DI158:DL158"/>
    <mergeCell ref="DM158:DP158"/>
    <mergeCell ref="DQ158:DT158"/>
    <mergeCell ref="DU158:DX158"/>
    <mergeCell ref="DY158:EB158"/>
    <mergeCell ref="L161:AA161"/>
    <mergeCell ref="AC161:AF161"/>
    <mergeCell ref="AG161:AJ161"/>
    <mergeCell ref="BM160:BP160"/>
    <mergeCell ref="BQ160:BT160"/>
    <mergeCell ref="BQ162:BT162"/>
    <mergeCell ref="AS160:AV160"/>
    <mergeCell ref="AW160:AZ160"/>
    <mergeCell ref="BA160:BD160"/>
    <mergeCell ref="BE160:BH160"/>
    <mergeCell ref="BI160:BL160"/>
    <mergeCell ref="L162:AA162"/>
    <mergeCell ref="AC160:AF160"/>
    <mergeCell ref="AG160:AJ160"/>
    <mergeCell ref="AK160:AN160"/>
    <mergeCell ref="BE162:BH162"/>
    <mergeCell ref="L160:AA160"/>
    <mergeCell ref="AO160:AR160"/>
    <mergeCell ref="ES160:EV160"/>
    <mergeCell ref="EW160:EZ160"/>
    <mergeCell ref="AC162:AF162"/>
    <mergeCell ref="AG162:AJ162"/>
    <mergeCell ref="AK162:AN162"/>
    <mergeCell ref="AO162:AR162"/>
    <mergeCell ref="AS162:AV162"/>
    <mergeCell ref="AW162:AZ162"/>
    <mergeCell ref="BA162:BD162"/>
    <mergeCell ref="BM162:BP162"/>
    <mergeCell ref="DU160:DX160"/>
    <mergeCell ref="DY160:EB160"/>
    <mergeCell ref="EC160:EF160"/>
    <mergeCell ref="EG160:EJ160"/>
    <mergeCell ref="EK160:EN160"/>
    <mergeCell ref="EO160:ER160"/>
    <mergeCell ref="CW160:CZ160"/>
    <mergeCell ref="DA160:DD160"/>
    <mergeCell ref="DE160:DH160"/>
    <mergeCell ref="DI160:DL160"/>
    <mergeCell ref="DM160:DP160"/>
    <mergeCell ref="DQ160:DT160"/>
    <mergeCell ref="BY160:CB160"/>
    <mergeCell ref="CC160:CF160"/>
    <mergeCell ref="CG160:CJ160"/>
    <mergeCell ref="CK160:CN160"/>
    <mergeCell ref="CO160:CR160"/>
    <mergeCell ref="CS160:CV160"/>
    <mergeCell ref="BU160:BX160"/>
    <mergeCell ref="AK161:AN161"/>
    <mergeCell ref="AO161:AR161"/>
    <mergeCell ref="AS161:AV161"/>
    <mergeCell ref="ES162:EV162"/>
    <mergeCell ref="EW162:EZ162"/>
    <mergeCell ref="BQ161:BT161"/>
    <mergeCell ref="EW161:EZ161"/>
    <mergeCell ref="DQ162:DT162"/>
    <mergeCell ref="DU162:DX162"/>
    <mergeCell ref="DY162:EB162"/>
    <mergeCell ref="EC162:EF162"/>
    <mergeCell ref="EG162:EJ162"/>
    <mergeCell ref="EK162:EN162"/>
    <mergeCell ref="CS162:CV162"/>
    <mergeCell ref="CW162:CZ162"/>
    <mergeCell ref="DA162:DD162"/>
    <mergeCell ref="DE162:DH162"/>
    <mergeCell ref="DI162:DL162"/>
    <mergeCell ref="DM162:DP162"/>
    <mergeCell ref="BU162:BX162"/>
    <mergeCell ref="BY162:CB162"/>
    <mergeCell ref="CC162:CF162"/>
    <mergeCell ref="CG162:CJ162"/>
    <mergeCell ref="CK162:CN162"/>
    <mergeCell ref="CO162:CR162"/>
    <mergeCell ref="ES167:EV167"/>
    <mergeCell ref="EW167:EZ167"/>
    <mergeCell ref="EO162:ER162"/>
    <mergeCell ref="L168:AA168"/>
    <mergeCell ref="AC168:AF168"/>
    <mergeCell ref="AG168:AJ168"/>
    <mergeCell ref="AK168:AN168"/>
    <mergeCell ref="AO168:AR168"/>
    <mergeCell ref="AS168:AV168"/>
    <mergeCell ref="AW168:AZ168"/>
    <mergeCell ref="BA168:BD168"/>
    <mergeCell ref="DU167:DX167"/>
    <mergeCell ref="DY167:EB167"/>
    <mergeCell ref="EC167:EF167"/>
    <mergeCell ref="EG167:EJ167"/>
    <mergeCell ref="EK167:EN167"/>
    <mergeCell ref="EO167:ER167"/>
    <mergeCell ref="CW167:CZ167"/>
    <mergeCell ref="DA167:DD167"/>
    <mergeCell ref="DE167:DH167"/>
    <mergeCell ref="DI167:DL167"/>
    <mergeCell ref="DM167:DP167"/>
    <mergeCell ref="DQ167:DT167"/>
    <mergeCell ref="BY167:CB167"/>
    <mergeCell ref="CC167:CF167"/>
    <mergeCell ref="CG167:CJ167"/>
    <mergeCell ref="CK167:CN167"/>
    <mergeCell ref="CO167:CR167"/>
    <mergeCell ref="CS167:CV167"/>
    <mergeCell ref="BA167:BD167"/>
    <mergeCell ref="BE167:BH167"/>
    <mergeCell ref="BI167:BL167"/>
    <mergeCell ref="EW168:EZ168"/>
    <mergeCell ref="DY168:EB168"/>
    <mergeCell ref="EC168:EF168"/>
    <mergeCell ref="EG168:EJ168"/>
    <mergeCell ref="EK168:EN168"/>
    <mergeCell ref="EO168:ER168"/>
    <mergeCell ref="ES168:EV168"/>
    <mergeCell ref="DA168:DD168"/>
    <mergeCell ref="DE168:DH168"/>
    <mergeCell ref="DI168:DL168"/>
    <mergeCell ref="DM168:DP168"/>
    <mergeCell ref="DQ168:DT168"/>
    <mergeCell ref="DU168:DX168"/>
    <mergeCell ref="CC168:CF168"/>
    <mergeCell ref="CG168:CJ168"/>
    <mergeCell ref="CK168:CN168"/>
    <mergeCell ref="CO168:CR168"/>
    <mergeCell ref="L167:AA167"/>
    <mergeCell ref="AC167:AF167"/>
    <mergeCell ref="AG167:AJ167"/>
    <mergeCell ref="AK167:AN167"/>
    <mergeCell ref="AO167:AR167"/>
    <mergeCell ref="AS167:AV167"/>
    <mergeCell ref="AW167:AZ167"/>
    <mergeCell ref="L171:AA171"/>
    <mergeCell ref="AC171:AF171"/>
    <mergeCell ref="AG171:AJ171"/>
    <mergeCell ref="AK171:AN171"/>
    <mergeCell ref="AO171:AR171"/>
    <mergeCell ref="AS171:AV171"/>
    <mergeCell ref="AW171:AZ171"/>
    <mergeCell ref="L169:AA169"/>
    <mergeCell ref="AC169:AF169"/>
    <mergeCell ref="AG169:AJ169"/>
    <mergeCell ref="AK169:AN169"/>
    <mergeCell ref="AO169:AR169"/>
    <mergeCell ref="AS169:AV169"/>
    <mergeCell ref="AW169:AZ169"/>
    <mergeCell ref="AW170:AZ170"/>
    <mergeCell ref="L170:AA170"/>
    <mergeCell ref="AC170:AF170"/>
    <mergeCell ref="AG170:AJ170"/>
    <mergeCell ref="AK170:AN170"/>
    <mergeCell ref="AO170:AR170"/>
    <mergeCell ref="AS170:AV170"/>
    <mergeCell ref="DU171:DX171"/>
    <mergeCell ref="DY171:EB171"/>
    <mergeCell ref="EC171:EF171"/>
    <mergeCell ref="EG171:EJ171"/>
    <mergeCell ref="EK171:EN171"/>
    <mergeCell ref="EW172:EZ172"/>
    <mergeCell ref="ES171:EV171"/>
    <mergeCell ref="EW171:EZ171"/>
    <mergeCell ref="EO170:ER170"/>
    <mergeCell ref="ES169:EV169"/>
    <mergeCell ref="EW169:EZ169"/>
    <mergeCell ref="DE169:DH169"/>
    <mergeCell ref="DI169:DL169"/>
    <mergeCell ref="DM169:DP169"/>
    <mergeCell ref="DQ169:DT169"/>
    <mergeCell ref="DU169:DX169"/>
    <mergeCell ref="DY169:EB169"/>
    <mergeCell ref="CS169:CV169"/>
    <mergeCell ref="CW169:CZ169"/>
    <mergeCell ref="DA169:DD169"/>
    <mergeCell ref="BI169:BL169"/>
    <mergeCell ref="BM169:BP169"/>
    <mergeCell ref="BQ169:BT169"/>
    <mergeCell ref="BU169:BX169"/>
    <mergeCell ref="BY169:CB169"/>
    <mergeCell ref="CC169:CF169"/>
    <mergeCell ref="EO169:ER169"/>
    <mergeCell ref="ES170:EV170"/>
    <mergeCell ref="EW170:EZ170"/>
    <mergeCell ref="DY172:EB172"/>
    <mergeCell ref="EC172:EF172"/>
    <mergeCell ref="EG172:EJ172"/>
    <mergeCell ref="EK172:EN172"/>
    <mergeCell ref="EO172:ER172"/>
    <mergeCell ref="ES172:EV172"/>
    <mergeCell ref="DA172:DD172"/>
    <mergeCell ref="DE172:DH172"/>
    <mergeCell ref="DI172:DL172"/>
    <mergeCell ref="DM172:DP172"/>
    <mergeCell ref="DQ172:DT172"/>
    <mergeCell ref="DU172:DX172"/>
    <mergeCell ref="CC172:CF172"/>
    <mergeCell ref="CG172:CJ172"/>
    <mergeCell ref="CK172:CN172"/>
    <mergeCell ref="CO172:CR172"/>
    <mergeCell ref="CS172:CV172"/>
    <mergeCell ref="CW172:CZ172"/>
    <mergeCell ref="EO171:ER171"/>
    <mergeCell ref="CW171:CZ171"/>
    <mergeCell ref="L172:AA172"/>
    <mergeCell ref="AC172:AF172"/>
    <mergeCell ref="AG172:AJ172"/>
    <mergeCell ref="AK172:AN172"/>
    <mergeCell ref="AO172:AR172"/>
    <mergeCell ref="AS172:AV172"/>
    <mergeCell ref="AW172:AZ172"/>
    <mergeCell ref="BA172:BD172"/>
    <mergeCell ref="CG171:CJ171"/>
    <mergeCell ref="CK171:CN171"/>
    <mergeCell ref="CO171:CR171"/>
    <mergeCell ref="CS171:CV171"/>
    <mergeCell ref="BA171:BD171"/>
    <mergeCell ref="BE171:BH171"/>
    <mergeCell ref="BI171:BL171"/>
    <mergeCell ref="BM171:BP171"/>
    <mergeCell ref="BQ171:BT171"/>
    <mergeCell ref="BU171:BX171"/>
    <mergeCell ref="BY171:CB171"/>
    <mergeCell ref="CC171:CF171"/>
    <mergeCell ref="BY174:CB174"/>
    <mergeCell ref="CC174:CF174"/>
    <mergeCell ref="CG174:CJ174"/>
    <mergeCell ref="CK174:CN174"/>
    <mergeCell ref="CO174:CR174"/>
    <mergeCell ref="AW174:AZ174"/>
    <mergeCell ref="BA174:BD174"/>
    <mergeCell ref="BE174:BH174"/>
    <mergeCell ref="BI174:BL174"/>
    <mergeCell ref="DA171:DD171"/>
    <mergeCell ref="DE171:DH171"/>
    <mergeCell ref="DI171:DL171"/>
    <mergeCell ref="DM171:DP171"/>
    <mergeCell ref="DQ171:DT171"/>
    <mergeCell ref="CW170:CZ170"/>
    <mergeCell ref="DA170:DD170"/>
    <mergeCell ref="DE170:DH170"/>
    <mergeCell ref="DI170:DL170"/>
    <mergeCell ref="DM170:DP170"/>
    <mergeCell ref="BM170:BP170"/>
    <mergeCell ref="BQ170:BT170"/>
    <mergeCell ref="AK177:AN177"/>
    <mergeCell ref="AO177:AR177"/>
    <mergeCell ref="AS177:AV177"/>
    <mergeCell ref="BI176:BL176"/>
    <mergeCell ref="BM176:BP176"/>
    <mergeCell ref="BQ176:BT176"/>
    <mergeCell ref="BU176:BX176"/>
    <mergeCell ref="L176:AA176"/>
    <mergeCell ref="AC176:AF176"/>
    <mergeCell ref="AG176:AJ176"/>
    <mergeCell ref="AK176:AN176"/>
    <mergeCell ref="AO176:AR176"/>
    <mergeCell ref="AS176:AV176"/>
    <mergeCell ref="AW176:AZ176"/>
    <mergeCell ref="BA176:BD176"/>
    <mergeCell ref="L173:AA173"/>
    <mergeCell ref="AC173:AF173"/>
    <mergeCell ref="AG173:AJ173"/>
    <mergeCell ref="AK173:AN173"/>
    <mergeCell ref="AO173:AR173"/>
    <mergeCell ref="AS173:AV173"/>
    <mergeCell ref="AW173:AZ173"/>
    <mergeCell ref="BA173:BD173"/>
    <mergeCell ref="BE173:BH173"/>
    <mergeCell ref="L174:AA174"/>
    <mergeCell ref="AC174:AF174"/>
    <mergeCell ref="AG174:AJ174"/>
    <mergeCell ref="AK174:AN174"/>
    <mergeCell ref="AO174:AR174"/>
    <mergeCell ref="AS174:AV174"/>
    <mergeCell ref="BU174:BX174"/>
    <mergeCell ref="BI175:BL175"/>
    <mergeCell ref="BM175:BP175"/>
    <mergeCell ref="EO173:ER173"/>
    <mergeCell ref="ES173:EV173"/>
    <mergeCell ref="CK175:CN175"/>
    <mergeCell ref="BM174:BP174"/>
    <mergeCell ref="BQ174:BT174"/>
    <mergeCell ref="CS175:CV175"/>
    <mergeCell ref="BA175:BD175"/>
    <mergeCell ref="BE175:BH175"/>
    <mergeCell ref="BQ175:BT175"/>
    <mergeCell ref="BU175:BX175"/>
    <mergeCell ref="L183:AA183"/>
    <mergeCell ref="AC183:AF183"/>
    <mergeCell ref="AG183:AJ183"/>
    <mergeCell ref="AK183:AN183"/>
    <mergeCell ref="AO183:AR183"/>
    <mergeCell ref="AS183:AV183"/>
    <mergeCell ref="AW183:AZ183"/>
    <mergeCell ref="BA183:BD183"/>
    <mergeCell ref="BE183:BH183"/>
    <mergeCell ref="L175:AA175"/>
    <mergeCell ref="AC175:AF175"/>
    <mergeCell ref="AG175:AJ175"/>
    <mergeCell ref="AK175:AN175"/>
    <mergeCell ref="AO175:AR175"/>
    <mergeCell ref="AS175:AV175"/>
    <mergeCell ref="AW175:AZ175"/>
    <mergeCell ref="BE176:BH176"/>
    <mergeCell ref="L177:AA177"/>
    <mergeCell ref="AC177:AF177"/>
    <mergeCell ref="AG177:AJ177"/>
    <mergeCell ref="EW173:EZ173"/>
    <mergeCell ref="DE173:DH173"/>
    <mergeCell ref="DI173:DL173"/>
    <mergeCell ref="DM173:DP173"/>
    <mergeCell ref="DQ173:DT173"/>
    <mergeCell ref="DU173:DX173"/>
    <mergeCell ref="DY173:EB173"/>
    <mergeCell ref="CG173:CJ173"/>
    <mergeCell ref="CK173:CN173"/>
    <mergeCell ref="CO173:CR173"/>
    <mergeCell ref="CS173:CV173"/>
    <mergeCell ref="CW173:CZ173"/>
    <mergeCell ref="DA173:DD173"/>
    <mergeCell ref="BI173:BL173"/>
    <mergeCell ref="BM173:BP173"/>
    <mergeCell ref="BQ173:BT173"/>
    <mergeCell ref="BU173:BX173"/>
    <mergeCell ref="BY173:CB173"/>
    <mergeCell ref="CC173:CF173"/>
    <mergeCell ref="EW176:EZ176"/>
    <mergeCell ref="ES174:EV174"/>
    <mergeCell ref="EW174:EZ174"/>
    <mergeCell ref="DQ174:DT174"/>
    <mergeCell ref="DU174:DX174"/>
    <mergeCell ref="DY174:EB174"/>
    <mergeCell ref="EC174:EF174"/>
    <mergeCell ref="EG174:EJ174"/>
    <mergeCell ref="ES176:EV176"/>
    <mergeCell ref="DA176:DD176"/>
    <mergeCell ref="DE176:DH176"/>
    <mergeCell ref="DI176:DL176"/>
    <mergeCell ref="DM176:DP176"/>
    <mergeCell ref="DQ176:DT176"/>
    <mergeCell ref="DU176:DX176"/>
    <mergeCell ref="CO176:CR176"/>
    <mergeCell ref="CS176:CV176"/>
    <mergeCell ref="CW176:CZ176"/>
    <mergeCell ref="ES175:EV175"/>
    <mergeCell ref="EW175:EZ175"/>
    <mergeCell ref="EO174:ER174"/>
    <mergeCell ref="EK174:EN174"/>
    <mergeCell ref="CS174:CV174"/>
    <mergeCell ref="CW174:CZ174"/>
    <mergeCell ref="DA174:DD174"/>
    <mergeCell ref="DE174:DH174"/>
    <mergeCell ref="DI174:DL174"/>
    <mergeCell ref="DM174:DP174"/>
    <mergeCell ref="ES177:EV177"/>
    <mergeCell ref="EW177:EZ177"/>
    <mergeCell ref="L182:AA182"/>
    <mergeCell ref="AC182:AF182"/>
    <mergeCell ref="AG182:AJ182"/>
    <mergeCell ref="AK182:AN182"/>
    <mergeCell ref="AO182:AR182"/>
    <mergeCell ref="AS182:AV182"/>
    <mergeCell ref="AW182:AZ182"/>
    <mergeCell ref="DQ177:DT177"/>
    <mergeCell ref="DU177:DX177"/>
    <mergeCell ref="DY177:EB177"/>
    <mergeCell ref="EC177:EF177"/>
    <mergeCell ref="EG177:EJ177"/>
    <mergeCell ref="EK177:EN177"/>
    <mergeCell ref="CS177:CV177"/>
    <mergeCell ref="CW177:CZ177"/>
    <mergeCell ref="DA177:DD177"/>
    <mergeCell ref="DE177:DH177"/>
    <mergeCell ref="DI177:DL177"/>
    <mergeCell ref="DM177:DP177"/>
    <mergeCell ref="BU177:BX177"/>
    <mergeCell ref="CO182:CR182"/>
    <mergeCell ref="CS182:CV182"/>
    <mergeCell ref="AW177:AZ177"/>
    <mergeCell ref="BA177:BD177"/>
    <mergeCell ref="BE177:BH177"/>
    <mergeCell ref="BI177:BL177"/>
    <mergeCell ref="BM177:BP177"/>
    <mergeCell ref="BQ177:BT177"/>
    <mergeCell ref="BY182:CB182"/>
    <mergeCell ref="CC182:CF182"/>
    <mergeCell ref="BE182:BH182"/>
    <mergeCell ref="CC176:CF176"/>
    <mergeCell ref="CG176:CJ176"/>
    <mergeCell ref="CK176:CN176"/>
    <mergeCell ref="CW183:CZ183"/>
    <mergeCell ref="DA183:DD183"/>
    <mergeCell ref="DE183:DH183"/>
    <mergeCell ref="DI183:DL183"/>
    <mergeCell ref="DM183:DP183"/>
    <mergeCell ref="DQ183:DT183"/>
    <mergeCell ref="BY183:CB183"/>
    <mergeCell ref="CC183:CF183"/>
    <mergeCell ref="CG183:CJ183"/>
    <mergeCell ref="CK183:CN183"/>
    <mergeCell ref="CO183:CR183"/>
    <mergeCell ref="CS183:CV183"/>
    <mergeCell ref="BY177:CB177"/>
    <mergeCell ref="CC177:CF177"/>
    <mergeCell ref="CG177:CJ177"/>
    <mergeCell ref="CK177:CN177"/>
    <mergeCell ref="CO177:CR177"/>
    <mergeCell ref="BQ182:BT182"/>
    <mergeCell ref="BU182:BX182"/>
    <mergeCell ref="CG186:CJ186"/>
    <mergeCell ref="CK186:CN186"/>
    <mergeCell ref="EW182:EZ182"/>
    <mergeCell ref="DU182:DX182"/>
    <mergeCell ref="DY182:EB182"/>
    <mergeCell ref="EC182:EF182"/>
    <mergeCell ref="EG182:EJ182"/>
    <mergeCell ref="CW182:CZ182"/>
    <mergeCell ref="DA182:DD182"/>
    <mergeCell ref="EK182:EN182"/>
    <mergeCell ref="EO182:ER182"/>
    <mergeCell ref="ES182:EV182"/>
    <mergeCell ref="DE182:DH182"/>
    <mergeCell ref="DI182:DL182"/>
    <mergeCell ref="DM182:DP182"/>
    <mergeCell ref="DQ182:DT182"/>
    <mergeCell ref="EW184:EZ184"/>
    <mergeCell ref="CG185:CJ185"/>
    <mergeCell ref="CK185:CN185"/>
    <mergeCell ref="CO185:CR185"/>
    <mergeCell ref="CS185:CV185"/>
    <mergeCell ref="CW185:CZ185"/>
    <mergeCell ref="DA185:DD185"/>
    <mergeCell ref="EG186:EJ186"/>
    <mergeCell ref="EK186:EN186"/>
    <mergeCell ref="EK185:EN185"/>
    <mergeCell ref="EO183:ER183"/>
    <mergeCell ref="ES183:EV183"/>
    <mergeCell ref="EW183:EZ183"/>
    <mergeCell ref="DU183:DX183"/>
    <mergeCell ref="DY183:EB183"/>
    <mergeCell ref="EC183:EF183"/>
    <mergeCell ref="AO188:AR188"/>
    <mergeCell ref="AS188:AV188"/>
    <mergeCell ref="DI187:DL187"/>
    <mergeCell ref="DM187:DP187"/>
    <mergeCell ref="DQ187:DT187"/>
    <mergeCell ref="EO187:ER187"/>
    <mergeCell ref="CG187:CJ187"/>
    <mergeCell ref="CK187:CN187"/>
    <mergeCell ref="CO187:CR187"/>
    <mergeCell ref="CS187:CV187"/>
    <mergeCell ref="CW187:CZ187"/>
    <mergeCell ref="DA187:DD187"/>
    <mergeCell ref="BI187:BL187"/>
    <mergeCell ref="BM187:BP187"/>
    <mergeCell ref="BQ187:BT187"/>
    <mergeCell ref="BU187:BX187"/>
    <mergeCell ref="BY187:CB187"/>
    <mergeCell ref="EG187:EJ187"/>
    <mergeCell ref="DE187:DH187"/>
    <mergeCell ref="EW188:EZ188"/>
    <mergeCell ref="AG189:AJ189"/>
    <mergeCell ref="AK189:AN189"/>
    <mergeCell ref="AO189:AR189"/>
    <mergeCell ref="AS189:AV189"/>
    <mergeCell ref="AW189:AZ189"/>
    <mergeCell ref="BA189:BD189"/>
    <mergeCell ref="BE189:BH189"/>
    <mergeCell ref="EO188:ER188"/>
    <mergeCell ref="ES188:EV188"/>
    <mergeCell ref="DQ188:DT188"/>
    <mergeCell ref="DU188:DX188"/>
    <mergeCell ref="DY188:EB188"/>
    <mergeCell ref="EC188:EF188"/>
    <mergeCell ref="EK188:EN188"/>
    <mergeCell ref="CS188:CV188"/>
    <mergeCell ref="CW188:CZ188"/>
    <mergeCell ref="DA188:DD188"/>
    <mergeCell ref="DE188:DH188"/>
    <mergeCell ref="DI188:DL188"/>
    <mergeCell ref="DM188:DP188"/>
    <mergeCell ref="BU188:BX188"/>
    <mergeCell ref="BY188:CB188"/>
    <mergeCell ref="CC188:CF188"/>
    <mergeCell ref="CG188:CJ188"/>
    <mergeCell ref="CK188:CN188"/>
    <mergeCell ref="CO188:CR188"/>
    <mergeCell ref="AW188:AZ188"/>
    <mergeCell ref="BA188:BD188"/>
    <mergeCell ref="BE188:BH188"/>
    <mergeCell ref="BI188:BL188"/>
    <mergeCell ref="BM188:BP188"/>
    <mergeCell ref="DU189:DX189"/>
    <mergeCell ref="DY189:EB189"/>
    <mergeCell ref="EC189:EF189"/>
    <mergeCell ref="EG189:EJ189"/>
    <mergeCell ref="L186:AA186"/>
    <mergeCell ref="AC186:AF186"/>
    <mergeCell ref="AG186:AJ186"/>
    <mergeCell ref="AK186:AN186"/>
    <mergeCell ref="AO186:AR186"/>
    <mergeCell ref="DE189:DH189"/>
    <mergeCell ref="DI189:DL189"/>
    <mergeCell ref="DM189:DP189"/>
    <mergeCell ref="DQ189:DT189"/>
    <mergeCell ref="EO189:ER189"/>
    <mergeCell ref="ES189:EV189"/>
    <mergeCell ref="CG189:CJ189"/>
    <mergeCell ref="CK189:CN189"/>
    <mergeCell ref="CO189:CR189"/>
    <mergeCell ref="CS189:CV189"/>
    <mergeCell ref="CW189:CZ189"/>
    <mergeCell ref="DA189:DD189"/>
    <mergeCell ref="BI189:BL189"/>
    <mergeCell ref="BM189:BP189"/>
    <mergeCell ref="BQ189:BT189"/>
    <mergeCell ref="BU189:BX189"/>
    <mergeCell ref="BY189:CB189"/>
    <mergeCell ref="CC189:CF189"/>
    <mergeCell ref="BQ188:BT188"/>
    <mergeCell ref="L188:AA188"/>
    <mergeCell ref="AC188:AF188"/>
    <mergeCell ref="AG188:AJ188"/>
    <mergeCell ref="AK188:AN188"/>
    <mergeCell ref="AS186:AV186"/>
    <mergeCell ref="L189:AA189"/>
    <mergeCell ref="AC189:AF189"/>
    <mergeCell ref="ES187:EV187"/>
    <mergeCell ref="ES185:EV185"/>
    <mergeCell ref="EW185:EZ185"/>
    <mergeCell ref="DU185:DX185"/>
    <mergeCell ref="DY185:EB185"/>
    <mergeCell ref="EC185:EF185"/>
    <mergeCell ref="CC187:CF187"/>
    <mergeCell ref="EW186:EZ186"/>
    <mergeCell ref="L187:AA187"/>
    <mergeCell ref="AC187:AF187"/>
    <mergeCell ref="AG187:AJ187"/>
    <mergeCell ref="AK187:AN187"/>
    <mergeCell ref="AO187:AR187"/>
    <mergeCell ref="AS187:AV187"/>
    <mergeCell ref="AW187:AZ187"/>
    <mergeCell ref="BA187:BD187"/>
    <mergeCell ref="BE187:BH187"/>
    <mergeCell ref="DM186:DP186"/>
    <mergeCell ref="ES186:EV186"/>
    <mergeCell ref="DQ186:DT186"/>
    <mergeCell ref="DU186:DX186"/>
    <mergeCell ref="DY186:EB186"/>
    <mergeCell ref="EC186:EF186"/>
    <mergeCell ref="CO186:CR186"/>
    <mergeCell ref="CS186:CV186"/>
    <mergeCell ref="EW187:EZ187"/>
    <mergeCell ref="DU187:DX187"/>
    <mergeCell ref="DY187:EB187"/>
    <mergeCell ref="EW189:EZ189"/>
    <mergeCell ref="EL125:EO125"/>
    <mergeCell ref="BV125:CC125"/>
    <mergeCell ref="CD125:CK125"/>
    <mergeCell ref="CL125:CS125"/>
    <mergeCell ref="CT125:DA125"/>
    <mergeCell ref="DB125:DI125"/>
    <mergeCell ref="DJ125:DQ125"/>
    <mergeCell ref="EO185:ER185"/>
    <mergeCell ref="AO185:AR185"/>
    <mergeCell ref="AS185:AV185"/>
    <mergeCell ref="AW185:AZ185"/>
    <mergeCell ref="BA185:BD185"/>
    <mergeCell ref="BE185:BH185"/>
    <mergeCell ref="DM184:DP184"/>
    <mergeCell ref="ES184:EV184"/>
    <mergeCell ref="DQ184:DT184"/>
    <mergeCell ref="DU184:DX184"/>
    <mergeCell ref="DY184:EB184"/>
    <mergeCell ref="EC184:EF184"/>
    <mergeCell ref="EG184:EJ184"/>
    <mergeCell ref="EK184:EN184"/>
    <mergeCell ref="EO184:ER184"/>
    <mergeCell ref="CO184:CR184"/>
    <mergeCell ref="CS184:CV184"/>
    <mergeCell ref="CW184:CZ184"/>
    <mergeCell ref="DE185:DH185"/>
    <mergeCell ref="DI185:DL185"/>
    <mergeCell ref="DM185:DP185"/>
    <mergeCell ref="DQ185:DT185"/>
    <mergeCell ref="AO184:AR184"/>
    <mergeCell ref="DA184:DD184"/>
    <mergeCell ref="DE184:DH184"/>
    <mergeCell ref="L131:U131"/>
    <mergeCell ref="BQ184:BT184"/>
    <mergeCell ref="BU184:BX184"/>
    <mergeCell ref="BY184:CB184"/>
    <mergeCell ref="CC184:CF184"/>
    <mergeCell ref="CG184:CJ184"/>
    <mergeCell ref="CK184:CN184"/>
    <mergeCell ref="AS184:AV184"/>
    <mergeCell ref="AW184:AZ184"/>
    <mergeCell ref="EG185:EJ185"/>
    <mergeCell ref="BV123:CC123"/>
    <mergeCell ref="CD123:CK123"/>
    <mergeCell ref="CL123:CS123"/>
    <mergeCell ref="CT123:DA123"/>
    <mergeCell ref="DB123:DI123"/>
    <mergeCell ref="DJ123:DQ123"/>
    <mergeCell ref="EH124:EK124"/>
    <mergeCell ref="ED123:EG123"/>
    <mergeCell ref="EH123:EK123"/>
    <mergeCell ref="DR127:DU127"/>
    <mergeCell ref="DV127:DY127"/>
    <mergeCell ref="ED125:EG125"/>
    <mergeCell ref="EH125:EK125"/>
    <mergeCell ref="L184:AA184"/>
    <mergeCell ref="AC184:AF184"/>
    <mergeCell ref="AG184:AJ184"/>
    <mergeCell ref="AK184:AN184"/>
    <mergeCell ref="CG182:CJ182"/>
    <mergeCell ref="CK182:CN182"/>
    <mergeCell ref="BI182:BL182"/>
    <mergeCell ref="BM182:BP182"/>
    <mergeCell ref="BA182:BD182"/>
    <mergeCell ref="ED128:EG128"/>
    <mergeCell ref="BF128:BM128"/>
    <mergeCell ref="BN128:BU128"/>
    <mergeCell ref="BV128:CC128"/>
    <mergeCell ref="CD128:CK128"/>
    <mergeCell ref="CL128:CS128"/>
    <mergeCell ref="CT128:DA128"/>
    <mergeCell ref="CD130:CK130"/>
    <mergeCell ref="CL130:CS130"/>
    <mergeCell ref="CT130:DA130"/>
    <mergeCell ref="DR129:DU129"/>
    <mergeCell ref="DV129:DY129"/>
    <mergeCell ref="DZ129:EC129"/>
    <mergeCell ref="ED129:EG129"/>
    <mergeCell ref="DJ127:DQ127"/>
    <mergeCell ref="EL129:EO129"/>
    <mergeCell ref="EL130:EO130"/>
    <mergeCell ref="EL124:EO124"/>
    <mergeCell ref="EH132:EK132"/>
    <mergeCell ref="EL132:EO132"/>
    <mergeCell ref="DY176:EB176"/>
    <mergeCell ref="EC176:EF176"/>
    <mergeCell ref="EG176:EJ176"/>
    <mergeCell ref="EK176:EN176"/>
    <mergeCell ref="EO176:ER176"/>
    <mergeCell ref="BI183:BL183"/>
    <mergeCell ref="BM183:BP183"/>
    <mergeCell ref="BQ183:BT183"/>
    <mergeCell ref="BU183:BX183"/>
    <mergeCell ref="BE172:BH172"/>
    <mergeCell ref="BI172:BL172"/>
    <mergeCell ref="BM172:BP172"/>
    <mergeCell ref="BQ172:BT172"/>
    <mergeCell ref="CS168:CV168"/>
    <mergeCell ref="CW168:CZ168"/>
    <mergeCell ref="BE168:BH168"/>
    <mergeCell ref="BN124:BU124"/>
    <mergeCell ref="BV124:CC124"/>
    <mergeCell ref="CD124:CK124"/>
    <mergeCell ref="DV125:DY125"/>
    <mergeCell ref="DZ125:EC125"/>
    <mergeCell ref="EL127:EO127"/>
    <mergeCell ref="BV127:CC127"/>
    <mergeCell ref="CD127:CK127"/>
    <mergeCell ref="CL127:CS127"/>
    <mergeCell ref="CT127:DA127"/>
    <mergeCell ref="DB127:DI127"/>
    <mergeCell ref="CD126:CK126"/>
    <mergeCell ref="DZ128:EC128"/>
    <mergeCell ref="EH122:EK122"/>
    <mergeCell ref="EL122:EO122"/>
    <mergeCell ref="L123:U123"/>
    <mergeCell ref="V123:Y123"/>
    <mergeCell ref="Z123:AG123"/>
    <mergeCell ref="AH123:AO123"/>
    <mergeCell ref="AP123:AW123"/>
    <mergeCell ref="AX123:BE123"/>
    <mergeCell ref="BF123:BM123"/>
    <mergeCell ref="L122:U122"/>
    <mergeCell ref="V122:Y122"/>
    <mergeCell ref="Z122:AG122"/>
    <mergeCell ref="AH122:AO122"/>
    <mergeCell ref="AP122:AW122"/>
    <mergeCell ref="AX122:BE122"/>
    <mergeCell ref="CL124:CS124"/>
    <mergeCell ref="CT124:DA124"/>
    <mergeCell ref="L124:U124"/>
    <mergeCell ref="V124:Y124"/>
    <mergeCell ref="Z124:AG124"/>
    <mergeCell ref="AH124:AO124"/>
    <mergeCell ref="AP124:AW124"/>
    <mergeCell ref="AX124:BE124"/>
    <mergeCell ref="DR123:DU123"/>
    <mergeCell ref="DV123:DY123"/>
    <mergeCell ref="DZ123:EC123"/>
    <mergeCell ref="DB124:DI124"/>
    <mergeCell ref="DJ124:DQ124"/>
    <mergeCell ref="DR124:DU124"/>
    <mergeCell ref="DV124:DY124"/>
    <mergeCell ref="DZ124:EC124"/>
    <mergeCell ref="BF124:BM124"/>
    <mergeCell ref="BN123:BU123"/>
    <mergeCell ref="DB122:DI122"/>
    <mergeCell ref="DJ122:DQ122"/>
    <mergeCell ref="DR122:DU122"/>
    <mergeCell ref="DV122:DY122"/>
    <mergeCell ref="DZ122:EC122"/>
    <mergeCell ref="EL123:EO123"/>
    <mergeCell ref="DB126:DI126"/>
    <mergeCell ref="DJ126:DQ126"/>
    <mergeCell ref="DR126:DU126"/>
    <mergeCell ref="DV126:DY126"/>
    <mergeCell ref="DZ126:EC126"/>
    <mergeCell ref="ED126:EG126"/>
    <mergeCell ref="BF126:BM126"/>
    <mergeCell ref="BN126:BU126"/>
    <mergeCell ref="BV126:CC126"/>
    <mergeCell ref="L126:U126"/>
    <mergeCell ref="V126:Y126"/>
    <mergeCell ref="Z126:AG126"/>
    <mergeCell ref="AH126:AO126"/>
    <mergeCell ref="AP126:AW126"/>
    <mergeCell ref="AX126:BE126"/>
    <mergeCell ref="L125:U125"/>
    <mergeCell ref="V125:Y125"/>
    <mergeCell ref="Z125:AG125"/>
    <mergeCell ref="AH125:AO125"/>
    <mergeCell ref="AP125:AW125"/>
    <mergeCell ref="AX125:BE125"/>
    <mergeCell ref="BF125:BM125"/>
    <mergeCell ref="BN125:BU125"/>
    <mergeCell ref="ED124:EG124"/>
    <mergeCell ref="DR125:DU125"/>
    <mergeCell ref="L127:U127"/>
    <mergeCell ref="V127:Y127"/>
    <mergeCell ref="Z127:AG127"/>
    <mergeCell ref="AH127:AO127"/>
    <mergeCell ref="AP127:AW127"/>
    <mergeCell ref="AX127:BE127"/>
    <mergeCell ref="BF127:BM127"/>
    <mergeCell ref="BN127:BU127"/>
    <mergeCell ref="DZ127:EC127"/>
    <mergeCell ref="ED127:EG127"/>
    <mergeCell ref="EH127:EK127"/>
    <mergeCell ref="V131:Y131"/>
    <mergeCell ref="Z131:AG131"/>
    <mergeCell ref="AH131:AO131"/>
    <mergeCell ref="AP131:AW131"/>
    <mergeCell ref="AX131:BE131"/>
    <mergeCell ref="BF131:BM131"/>
    <mergeCell ref="BN131:BU131"/>
    <mergeCell ref="DB130:DI130"/>
    <mergeCell ref="DJ130:DQ130"/>
    <mergeCell ref="DR130:DU130"/>
    <mergeCell ref="DV130:DY130"/>
    <mergeCell ref="DZ130:EC130"/>
    <mergeCell ref="ED130:EG130"/>
    <mergeCell ref="BF130:BM130"/>
    <mergeCell ref="BN130:BU130"/>
    <mergeCell ref="BV130:CC130"/>
    <mergeCell ref="EH129:EK129"/>
    <mergeCell ref="Z128:AG128"/>
    <mergeCell ref="AH128:AO128"/>
    <mergeCell ref="AP128:AW128"/>
    <mergeCell ref="AX128:BE128"/>
    <mergeCell ref="L133:U133"/>
    <mergeCell ref="V133:Y133"/>
    <mergeCell ref="Z133:AG133"/>
    <mergeCell ref="DR132:DU132"/>
    <mergeCell ref="DV132:DY132"/>
    <mergeCell ref="DZ132:EC132"/>
    <mergeCell ref="ED132:EG132"/>
    <mergeCell ref="BF132:BM132"/>
    <mergeCell ref="BN132:BU132"/>
    <mergeCell ref="BV132:CC132"/>
    <mergeCell ref="CD132:CK132"/>
    <mergeCell ref="CL132:CS132"/>
    <mergeCell ref="CT132:DA132"/>
    <mergeCell ref="EL131:EO131"/>
    <mergeCell ref="BV131:CC131"/>
    <mergeCell ref="CD131:CK131"/>
    <mergeCell ref="CL131:CS131"/>
    <mergeCell ref="CT131:DA131"/>
    <mergeCell ref="DB131:DI131"/>
    <mergeCell ref="DJ131:DQ131"/>
    <mergeCell ref="L132:U132"/>
    <mergeCell ref="V132:Y132"/>
    <mergeCell ref="Z132:AG132"/>
    <mergeCell ref="AH132:AO132"/>
    <mergeCell ref="AP132:AW132"/>
    <mergeCell ref="AX132:BE132"/>
    <mergeCell ref="BV133:CC133"/>
    <mergeCell ref="CD133:CK133"/>
    <mergeCell ref="CL133:CS133"/>
    <mergeCell ref="CT133:DA133"/>
    <mergeCell ref="DB133:DI133"/>
    <mergeCell ref="DJ133:DQ133"/>
    <mergeCell ref="AH133:AO133"/>
    <mergeCell ref="AP133:AW133"/>
    <mergeCell ref="AX133:BE133"/>
    <mergeCell ref="BF133:BM133"/>
    <mergeCell ref="BN133:BU133"/>
    <mergeCell ref="DB132:DI132"/>
    <mergeCell ref="DJ132:DQ132"/>
    <mergeCell ref="DR131:DU131"/>
    <mergeCell ref="DV131:DY131"/>
    <mergeCell ref="DZ131:EC131"/>
    <mergeCell ref="ED131:EG131"/>
    <mergeCell ref="EH131:EK131"/>
    <mergeCell ref="ED133:EG133"/>
    <mergeCell ref="EH133:EK133"/>
    <mergeCell ref="DR133:DU133"/>
    <mergeCell ref="DV133:DY133"/>
    <mergeCell ref="DZ133:EC133"/>
    <mergeCell ref="BM198:BP198"/>
    <mergeCell ref="EC169:EF169"/>
    <mergeCell ref="EG169:EJ169"/>
    <mergeCell ref="EK169:EN169"/>
    <mergeCell ref="CW186:CZ186"/>
    <mergeCell ref="DA186:DD186"/>
    <mergeCell ref="DE186:DH186"/>
    <mergeCell ref="DI186:DL186"/>
    <mergeCell ref="BY176:CB176"/>
    <mergeCell ref="BU172:BX172"/>
    <mergeCell ref="BY172:CB172"/>
    <mergeCell ref="BU168:BX168"/>
    <mergeCell ref="BY168:CB168"/>
    <mergeCell ref="EK158:EN158"/>
    <mergeCell ref="CD134:CK134"/>
    <mergeCell ref="CL134:CS134"/>
    <mergeCell ref="CK158:CN158"/>
    <mergeCell ref="CO158:CR158"/>
    <mergeCell ref="CS158:CV158"/>
    <mergeCell ref="CW158:CZ158"/>
    <mergeCell ref="DA158:DD158"/>
    <mergeCell ref="DE158:DH158"/>
    <mergeCell ref="ED138:EG138"/>
    <mergeCell ref="EH138:EK138"/>
    <mergeCell ref="BU161:BX161"/>
    <mergeCell ref="BY161:CB161"/>
    <mergeCell ref="CC161:CF161"/>
    <mergeCell ref="CT134:DA134"/>
    <mergeCell ref="BU186:BX186"/>
    <mergeCell ref="DI184:DL184"/>
    <mergeCell ref="BY186:CB186"/>
    <mergeCell ref="CC186:CF186"/>
    <mergeCell ref="DE235:DH235"/>
    <mergeCell ref="DI235:DL235"/>
    <mergeCell ref="EO177:ER177"/>
    <mergeCell ref="EC175:EF175"/>
    <mergeCell ref="EG175:EJ175"/>
    <mergeCell ref="EK175:EN175"/>
    <mergeCell ref="EO175:ER175"/>
    <mergeCell ref="EC187:EF187"/>
    <mergeCell ref="EK189:EN189"/>
    <mergeCell ref="EG188:EJ188"/>
    <mergeCell ref="EK187:EN187"/>
    <mergeCell ref="EG183:EJ183"/>
    <mergeCell ref="EK183:EN183"/>
    <mergeCell ref="DU235:DX235"/>
    <mergeCell ref="BI185:BL185"/>
    <mergeCell ref="BM185:BP185"/>
    <mergeCell ref="BQ185:BT185"/>
    <mergeCell ref="BU185:BX185"/>
    <mergeCell ref="BY185:CB185"/>
    <mergeCell ref="CC185:CF185"/>
    <mergeCell ref="DY235:EB235"/>
    <mergeCell ref="BI186:BL186"/>
    <mergeCell ref="BM186:BP186"/>
    <mergeCell ref="BI184:BL184"/>
    <mergeCell ref="BM184:BP184"/>
    <mergeCell ref="BQ186:BT186"/>
    <mergeCell ref="DU175:DX175"/>
    <mergeCell ref="DY175:EB175"/>
    <mergeCell ref="CW175:CZ175"/>
    <mergeCell ref="DA175:DD175"/>
    <mergeCell ref="DE175:DH175"/>
    <mergeCell ref="DI175:DL175"/>
    <mergeCell ref="DM238:DP238"/>
    <mergeCell ref="DQ238:DT238"/>
    <mergeCell ref="EC235:EF235"/>
    <mergeCell ref="DY238:EB238"/>
    <mergeCell ref="DY243:EB243"/>
    <mergeCell ref="EC243:EF243"/>
    <mergeCell ref="EG243:EJ243"/>
    <mergeCell ref="EK243:EN243"/>
    <mergeCell ref="EH141:EK141"/>
    <mergeCell ref="EL141:EO141"/>
    <mergeCell ref="EL138:EO138"/>
    <mergeCell ref="EH136:EK136"/>
    <mergeCell ref="EL136:EO136"/>
    <mergeCell ref="DV140:DY140"/>
    <mergeCell ref="EC173:EF173"/>
    <mergeCell ref="EG173:EJ173"/>
    <mergeCell ref="EK173:EN173"/>
    <mergeCell ref="DM175:DP175"/>
    <mergeCell ref="DQ175:DT175"/>
    <mergeCell ref="EO186:ER186"/>
    <mergeCell ref="EG159:EJ159"/>
    <mergeCell ref="EK159:EN159"/>
    <mergeCell ref="EO159:ER159"/>
    <mergeCell ref="EC158:EF158"/>
    <mergeCell ref="ED142:EG142"/>
    <mergeCell ref="EH142:EK142"/>
    <mergeCell ref="EL142:EO142"/>
    <mergeCell ref="ED143:EG143"/>
    <mergeCell ref="EH143:EK143"/>
    <mergeCell ref="EL143:EO143"/>
    <mergeCell ref="DV137:DY137"/>
    <mergeCell ref="DZ137:EC137"/>
    <mergeCell ref="EG235:EJ235"/>
    <mergeCell ref="EK235:EN235"/>
    <mergeCell ref="EG236:EJ236"/>
    <mergeCell ref="L235:P235"/>
    <mergeCell ref="L236:P236"/>
    <mergeCell ref="Q235:T235"/>
    <mergeCell ref="U235:X235"/>
    <mergeCell ref="Q236:T236"/>
    <mergeCell ref="U236:X236"/>
    <mergeCell ref="AK260:AN260"/>
    <mergeCell ref="AO260:AR260"/>
    <mergeCell ref="Y235:AB235"/>
    <mergeCell ref="AC235:AF235"/>
    <mergeCell ref="AG235:AJ235"/>
    <mergeCell ref="AK235:AN235"/>
    <mergeCell ref="Y236:AB236"/>
    <mergeCell ref="AC236:AF236"/>
    <mergeCell ref="AG236:AJ236"/>
    <mergeCell ref="AK236:AN236"/>
    <mergeCell ref="L260:P260"/>
    <mergeCell ref="Q260:T260"/>
    <mergeCell ref="U260:X260"/>
    <mergeCell ref="Y260:AB260"/>
    <mergeCell ref="AC260:AF260"/>
    <mergeCell ref="AG260:AJ260"/>
    <mergeCell ref="BY260:CB260"/>
    <mergeCell ref="CC260:CF260"/>
    <mergeCell ref="CG260:CJ260"/>
    <mergeCell ref="CK260:CN260"/>
    <mergeCell ref="BI260:BL260"/>
    <mergeCell ref="EK237:EN237"/>
    <mergeCell ref="DY237:EB237"/>
    <mergeCell ref="EK238:EN238"/>
    <mergeCell ref="BM240:BP240"/>
    <mergeCell ref="BM236:BP236"/>
    <mergeCell ref="BQ236:BT236"/>
    <mergeCell ref="BU236:BX236"/>
    <mergeCell ref="DA235:DD235"/>
    <mergeCell ref="BI235:BL235"/>
    <mergeCell ref="BM235:BP235"/>
    <mergeCell ref="BQ235:BT235"/>
    <mergeCell ref="BU235:BX235"/>
    <mergeCell ref="BY235:CB235"/>
    <mergeCell ref="CC235:CF235"/>
    <mergeCell ref="DU238:DX238"/>
    <mergeCell ref="DM235:DP235"/>
    <mergeCell ref="DQ235:DT235"/>
    <mergeCell ref="EK236:EN236"/>
    <mergeCell ref="DI239:DL239"/>
    <mergeCell ref="EC236:EF236"/>
    <mergeCell ref="DQ236:DT236"/>
    <mergeCell ref="DU236:DX236"/>
    <mergeCell ref="DY236:EB236"/>
    <mergeCell ref="CW236:CZ236"/>
    <mergeCell ref="DA236:DD236"/>
    <mergeCell ref="DE236:DH236"/>
    <mergeCell ref="DM236:DP236"/>
    <mergeCell ref="DQ237:DT237"/>
    <mergeCell ref="DU237:DX237"/>
    <mergeCell ref="CW235:CZ235"/>
    <mergeCell ref="DI236:DL236"/>
    <mergeCell ref="CS236:CV236"/>
    <mergeCell ref="EG237:EJ237"/>
    <mergeCell ref="BQ239:BT239"/>
    <mergeCell ref="CO262:CR262"/>
    <mergeCell ref="BI262:BL262"/>
    <mergeCell ref="AO235:AR235"/>
    <mergeCell ref="L237:P237"/>
    <mergeCell ref="Q237:T237"/>
    <mergeCell ref="U237:X237"/>
    <mergeCell ref="Y237:AB237"/>
    <mergeCell ref="AC237:AF237"/>
    <mergeCell ref="AG237:AJ237"/>
    <mergeCell ref="AK237:AN237"/>
    <mergeCell ref="L254:P254"/>
    <mergeCell ref="Q254:T254"/>
    <mergeCell ref="CG235:CJ235"/>
    <mergeCell ref="CK235:CN235"/>
    <mergeCell ref="CO235:CR235"/>
    <mergeCell ref="CS235:CV235"/>
    <mergeCell ref="BM260:BP260"/>
    <mergeCell ref="BQ260:BT260"/>
    <mergeCell ref="BU260:BX260"/>
    <mergeCell ref="CO260:CR260"/>
    <mergeCell ref="CS260:CV260"/>
    <mergeCell ref="CS243:CV243"/>
    <mergeCell ref="AS235:AV235"/>
    <mergeCell ref="AW235:AZ235"/>
    <mergeCell ref="BA235:BD235"/>
    <mergeCell ref="BE235:BH235"/>
    <mergeCell ref="BY236:CB236"/>
    <mergeCell ref="CC236:CF236"/>
    <mergeCell ref="CG236:CJ236"/>
    <mergeCell ref="CK236:CN236"/>
    <mergeCell ref="CO236:CR236"/>
    <mergeCell ref="CS237:CV237"/>
    <mergeCell ref="AW237:AZ237"/>
    <mergeCell ref="BA237:BD237"/>
    <mergeCell ref="BE237:BH237"/>
    <mergeCell ref="BI237:BL237"/>
    <mergeCell ref="AO237:AR237"/>
    <mergeCell ref="AS237:AV237"/>
    <mergeCell ref="CW238:CZ238"/>
    <mergeCell ref="DA238:DD238"/>
    <mergeCell ref="DE238:DH238"/>
    <mergeCell ref="DI238:DL238"/>
    <mergeCell ref="AO236:AR236"/>
    <mergeCell ref="AS236:AV236"/>
    <mergeCell ref="AW236:AZ236"/>
    <mergeCell ref="BA236:BD236"/>
    <mergeCell ref="BE236:BH236"/>
    <mergeCell ref="BQ238:BT238"/>
    <mergeCell ref="BU238:BX238"/>
    <mergeCell ref="BY237:CB237"/>
    <mergeCell ref="CC237:CF237"/>
    <mergeCell ref="CG237:CJ237"/>
    <mergeCell ref="CK237:CN237"/>
    <mergeCell ref="CO237:CR237"/>
    <mergeCell ref="BM237:BP237"/>
    <mergeCell ref="BQ237:BT237"/>
    <mergeCell ref="BI236:BL236"/>
    <mergeCell ref="DI237:DL237"/>
    <mergeCell ref="CW237:CZ237"/>
    <mergeCell ref="DA237:DD237"/>
    <mergeCell ref="DE237:DH237"/>
    <mergeCell ref="DY262:EB262"/>
    <mergeCell ref="DM243:DP243"/>
    <mergeCell ref="DY241:EB241"/>
    <mergeCell ref="EC241:EF241"/>
    <mergeCell ref="EG241:EJ241"/>
    <mergeCell ref="CW248:CZ248"/>
    <mergeCell ref="DA248:DD248"/>
    <mergeCell ref="DE248:DH248"/>
    <mergeCell ref="CS252:CV252"/>
    <mergeCell ref="CW252:CZ252"/>
    <mergeCell ref="DA252:DD252"/>
    <mergeCell ref="L238:P238"/>
    <mergeCell ref="Q238:T238"/>
    <mergeCell ref="U238:X238"/>
    <mergeCell ref="Y238:AB238"/>
    <mergeCell ref="AO239:AR239"/>
    <mergeCell ref="AK240:AN240"/>
    <mergeCell ref="BA259:BD259"/>
    <mergeCell ref="BE259:BH259"/>
    <mergeCell ref="BI259:BL259"/>
    <mergeCell ref="BM259:BP259"/>
    <mergeCell ref="EC238:EF238"/>
    <mergeCell ref="EG238:EJ238"/>
    <mergeCell ref="BY238:CB238"/>
    <mergeCell ref="CC238:CF238"/>
    <mergeCell ref="CG238:CJ238"/>
    <mergeCell ref="CK238:CN238"/>
    <mergeCell ref="BE251:BH251"/>
    <mergeCell ref="BY248:CB248"/>
    <mergeCell ref="CC248:CF248"/>
    <mergeCell ref="CG248:CJ248"/>
    <mergeCell ref="CK262:CN262"/>
    <mergeCell ref="DM237:DP237"/>
    <mergeCell ref="BU237:BX237"/>
    <mergeCell ref="AS260:AV260"/>
    <mergeCell ref="AW260:AZ260"/>
    <mergeCell ref="BA260:BD260"/>
    <mergeCell ref="AO262:AR262"/>
    <mergeCell ref="BE260:BH260"/>
    <mergeCell ref="DM262:DP262"/>
    <mergeCell ref="DQ262:DT262"/>
    <mergeCell ref="DE244:DH244"/>
    <mergeCell ref="BU261:BX261"/>
    <mergeCell ref="BY261:CB261"/>
    <mergeCell ref="CG259:CJ259"/>
    <mergeCell ref="EC237:EF237"/>
    <mergeCell ref="CO238:CR238"/>
    <mergeCell ref="CS238:CV238"/>
    <mergeCell ref="BA238:BD238"/>
    <mergeCell ref="BE238:BH238"/>
    <mergeCell ref="BI238:BL238"/>
    <mergeCell ref="BM238:BP238"/>
    <mergeCell ref="DE242:DH242"/>
    <mergeCell ref="DI242:DL242"/>
    <mergeCell ref="DE252:DH252"/>
    <mergeCell ref="AW253:AZ253"/>
    <mergeCell ref="BA253:BD253"/>
    <mergeCell ref="BE253:BH253"/>
    <mergeCell ref="BI253:BL253"/>
    <mergeCell ref="BM253:BP253"/>
    <mergeCell ref="CG243:CJ243"/>
    <mergeCell ref="BM248:BP248"/>
    <mergeCell ref="BQ248:BT248"/>
    <mergeCell ref="BU248:BX248"/>
    <mergeCell ref="AO248:AR248"/>
    <mergeCell ref="AS248:AV248"/>
    <mergeCell ref="AW248:AZ248"/>
    <mergeCell ref="BA248:BD248"/>
    <mergeCell ref="BA261:BD261"/>
    <mergeCell ref="AC238:AF238"/>
    <mergeCell ref="AG238:AJ238"/>
    <mergeCell ref="AK238:AN238"/>
    <mergeCell ref="AW259:AZ259"/>
    <mergeCell ref="AO238:AR238"/>
    <mergeCell ref="AS238:AV238"/>
    <mergeCell ref="BQ259:BT259"/>
    <mergeCell ref="AC243:AF243"/>
    <mergeCell ref="AG243:AJ243"/>
    <mergeCell ref="AK243:AN243"/>
    <mergeCell ref="AO243:AR243"/>
    <mergeCell ref="AS243:AV243"/>
    <mergeCell ref="BI244:BL244"/>
    <mergeCell ref="BM244:BP244"/>
    <mergeCell ref="BQ244:BT244"/>
    <mergeCell ref="AW238:AZ238"/>
    <mergeCell ref="AS239:AV239"/>
    <mergeCell ref="AW239:AZ239"/>
    <mergeCell ref="AO240:AR240"/>
    <mergeCell ref="AW251:AZ251"/>
    <mergeCell ref="BA251:BD251"/>
    <mergeCell ref="BA240:BD240"/>
    <mergeCell ref="BE240:BH240"/>
    <mergeCell ref="BI240:BL240"/>
    <mergeCell ref="AW241:AZ241"/>
    <mergeCell ref="AS244:AV244"/>
    <mergeCell ref="AW244:AZ244"/>
    <mergeCell ref="L243:P243"/>
    <mergeCell ref="Q243:T243"/>
    <mergeCell ref="CO252:CR252"/>
    <mergeCell ref="BM252:BP252"/>
    <mergeCell ref="BQ252:BT252"/>
    <mergeCell ref="BU252:BX252"/>
    <mergeCell ref="BY252:CB252"/>
    <mergeCell ref="CC252:CF252"/>
    <mergeCell ref="CG252:CJ252"/>
    <mergeCell ref="AO252:AR252"/>
    <mergeCell ref="AS252:AV252"/>
    <mergeCell ref="AW252:AZ252"/>
    <mergeCell ref="BA252:BD252"/>
    <mergeCell ref="BE252:BH252"/>
    <mergeCell ref="BI252:BL252"/>
    <mergeCell ref="AC242:AF242"/>
    <mergeCell ref="CG245:CJ245"/>
    <mergeCell ref="CK245:CN245"/>
    <mergeCell ref="AS245:AV245"/>
    <mergeCell ref="AW245:AZ245"/>
    <mergeCell ref="BA245:BD245"/>
    <mergeCell ref="BE245:BH245"/>
    <mergeCell ref="BY247:CB247"/>
    <mergeCell ref="CC247:CF247"/>
    <mergeCell ref="AK247:AN247"/>
    <mergeCell ref="AO247:AR247"/>
    <mergeCell ref="AS247:AV247"/>
    <mergeCell ref="AW247:AZ247"/>
    <mergeCell ref="BA247:BD247"/>
    <mergeCell ref="AG242:AJ242"/>
    <mergeCell ref="L244:P244"/>
    <mergeCell ref="Q244:T244"/>
    <mergeCell ref="CG240:CJ240"/>
    <mergeCell ref="CK240:CN240"/>
    <mergeCell ref="DM240:DP240"/>
    <mergeCell ref="DQ240:DT240"/>
    <mergeCell ref="DU240:DX240"/>
    <mergeCell ref="L239:P239"/>
    <mergeCell ref="Q239:T239"/>
    <mergeCell ref="L241:P241"/>
    <mergeCell ref="Q241:T241"/>
    <mergeCell ref="U241:X241"/>
    <mergeCell ref="Y241:AB241"/>
    <mergeCell ref="AC241:AF241"/>
    <mergeCell ref="AG241:AJ241"/>
    <mergeCell ref="AK241:AN241"/>
    <mergeCell ref="AO241:AR241"/>
    <mergeCell ref="AS241:AV241"/>
    <mergeCell ref="BU259:BX259"/>
    <mergeCell ref="BA241:BD241"/>
    <mergeCell ref="BE241:BH241"/>
    <mergeCell ref="BI241:BL241"/>
    <mergeCell ref="BM241:BP241"/>
    <mergeCell ref="BQ241:BT241"/>
    <mergeCell ref="L240:P240"/>
    <mergeCell ref="Q240:T240"/>
    <mergeCell ref="U240:X240"/>
    <mergeCell ref="Y240:AB240"/>
    <mergeCell ref="AC240:AF240"/>
    <mergeCell ref="AG240:AJ240"/>
    <mergeCell ref="U239:X239"/>
    <mergeCell ref="Y239:AB239"/>
    <mergeCell ref="AS240:AV240"/>
    <mergeCell ref="AW240:AZ240"/>
    <mergeCell ref="U244:X244"/>
    <mergeCell ref="Y244:AB244"/>
    <mergeCell ref="AC244:AF244"/>
    <mergeCell ref="AG244:AJ244"/>
    <mergeCell ref="BY245:CB245"/>
    <mergeCell ref="CC245:CF245"/>
    <mergeCell ref="CK246:CN246"/>
    <mergeCell ref="CO246:CR246"/>
    <mergeCell ref="AW246:AZ246"/>
    <mergeCell ref="BA246:BD246"/>
    <mergeCell ref="BE246:BH246"/>
    <mergeCell ref="BI246:BL246"/>
    <mergeCell ref="BM246:BP246"/>
    <mergeCell ref="BQ246:BT246"/>
    <mergeCell ref="L242:P242"/>
    <mergeCell ref="Q242:T242"/>
    <mergeCell ref="U242:X242"/>
    <mergeCell ref="Y242:AB242"/>
    <mergeCell ref="L245:P245"/>
    <mergeCell ref="Q245:T245"/>
    <mergeCell ref="U245:X245"/>
    <mergeCell ref="Y245:AB245"/>
    <mergeCell ref="AC245:AF245"/>
    <mergeCell ref="AG245:AJ245"/>
    <mergeCell ref="AK245:AN245"/>
    <mergeCell ref="AO245:AR245"/>
    <mergeCell ref="BI242:BL242"/>
    <mergeCell ref="CO243:CR243"/>
    <mergeCell ref="AW243:AZ243"/>
    <mergeCell ref="CC244:CF244"/>
    <mergeCell ref="AK244:AN244"/>
    <mergeCell ref="AO244:AR244"/>
    <mergeCell ref="BA244:BD244"/>
    <mergeCell ref="BE244:BH244"/>
    <mergeCell ref="AK242:AN242"/>
    <mergeCell ref="AO242:AR242"/>
    <mergeCell ref="AS242:AV242"/>
    <mergeCell ref="AW242:AZ242"/>
    <mergeCell ref="EG244:EJ244"/>
    <mergeCell ref="EK244:EN244"/>
    <mergeCell ref="DI244:DL244"/>
    <mergeCell ref="DM244:DP244"/>
    <mergeCell ref="DQ244:DT244"/>
    <mergeCell ref="DU244:DX244"/>
    <mergeCell ref="DY244:EB244"/>
    <mergeCell ref="DQ241:DT241"/>
    <mergeCell ref="DU241:DX241"/>
    <mergeCell ref="BA243:BD243"/>
    <mergeCell ref="BE243:BH243"/>
    <mergeCell ref="BI243:BL243"/>
    <mergeCell ref="BM243:BP243"/>
    <mergeCell ref="BQ243:BT243"/>
    <mergeCell ref="BA242:BD242"/>
    <mergeCell ref="BE242:BH242"/>
    <mergeCell ref="CK243:CN243"/>
    <mergeCell ref="CW243:CZ243"/>
    <mergeCell ref="DA243:DD243"/>
    <mergeCell ref="DE243:DH243"/>
    <mergeCell ref="DU243:DX243"/>
    <mergeCell ref="DQ243:DT243"/>
    <mergeCell ref="EK240:EN240"/>
    <mergeCell ref="BM242:BP242"/>
    <mergeCell ref="BQ242:BT242"/>
    <mergeCell ref="BU242:BX242"/>
    <mergeCell ref="BY242:CB242"/>
    <mergeCell ref="CC242:CF242"/>
    <mergeCell ref="EK241:EN241"/>
    <mergeCell ref="CS241:CV241"/>
    <mergeCell ref="CW241:CZ241"/>
    <mergeCell ref="DA241:DD241"/>
    <mergeCell ref="DE241:DH241"/>
    <mergeCell ref="DI241:DL241"/>
    <mergeCell ref="DM241:DP241"/>
    <mergeCell ref="BU241:BX241"/>
    <mergeCell ref="BY241:CB241"/>
    <mergeCell ref="CC241:CF241"/>
    <mergeCell ref="CG241:CJ241"/>
    <mergeCell ref="CK241:CN241"/>
    <mergeCell ref="CO241:CR241"/>
    <mergeCell ref="DY240:EB240"/>
    <mergeCell ref="EC240:EF240"/>
    <mergeCell ref="EG240:EJ240"/>
    <mergeCell ref="CO240:CR240"/>
    <mergeCell ref="CS240:CV240"/>
    <mergeCell ref="CW240:CZ240"/>
    <mergeCell ref="DA240:DD240"/>
    <mergeCell ref="DE240:DH240"/>
    <mergeCell ref="DI240:DL240"/>
    <mergeCell ref="BQ240:BT240"/>
    <mergeCell ref="BU240:BX240"/>
    <mergeCell ref="BY240:CB240"/>
    <mergeCell ref="CC240:CF240"/>
    <mergeCell ref="AC239:AF239"/>
    <mergeCell ref="AG239:AJ239"/>
    <mergeCell ref="AK239:AN239"/>
    <mergeCell ref="DY239:EB239"/>
    <mergeCell ref="EC239:EF239"/>
    <mergeCell ref="EG239:EJ239"/>
    <mergeCell ref="EK239:EN239"/>
    <mergeCell ref="CW239:CZ239"/>
    <mergeCell ref="DA239:DD239"/>
    <mergeCell ref="DE239:DH239"/>
    <mergeCell ref="DM239:DP239"/>
    <mergeCell ref="DQ239:DT239"/>
    <mergeCell ref="DU239:DX239"/>
    <mergeCell ref="BY239:CB239"/>
    <mergeCell ref="CC239:CF239"/>
    <mergeCell ref="CG239:CJ239"/>
    <mergeCell ref="CK239:CN239"/>
    <mergeCell ref="CO239:CR239"/>
    <mergeCell ref="CS239:CV239"/>
    <mergeCell ref="BA239:BD239"/>
    <mergeCell ref="BE239:BH239"/>
    <mergeCell ref="BI239:BL239"/>
    <mergeCell ref="BM239:BP239"/>
    <mergeCell ref="BU239:BX239"/>
    <mergeCell ref="DA245:DD245"/>
    <mergeCell ref="DE245:DH245"/>
    <mergeCell ref="DI245:DL245"/>
    <mergeCell ref="BQ245:BT245"/>
    <mergeCell ref="BU245:BX245"/>
    <mergeCell ref="EC244:EF244"/>
    <mergeCell ref="CG244:CJ244"/>
    <mergeCell ref="CK244:CN244"/>
    <mergeCell ref="CO244:CR244"/>
    <mergeCell ref="CS244:CV244"/>
    <mergeCell ref="CW244:CZ244"/>
    <mergeCell ref="DA244:DD244"/>
    <mergeCell ref="BU244:BX244"/>
    <mergeCell ref="BY244:CB244"/>
    <mergeCell ref="EK245:EN245"/>
    <mergeCell ref="EK242:EN242"/>
    <mergeCell ref="DM242:DP242"/>
    <mergeCell ref="DQ242:DT242"/>
    <mergeCell ref="DU242:DX242"/>
    <mergeCell ref="DY242:EB242"/>
    <mergeCell ref="EC242:EF242"/>
    <mergeCell ref="EG242:EJ242"/>
    <mergeCell ref="CG242:CJ242"/>
    <mergeCell ref="CK242:CN242"/>
    <mergeCell ref="CO242:CR242"/>
    <mergeCell ref="CS242:CV242"/>
    <mergeCell ref="CW242:CZ242"/>
    <mergeCell ref="DA242:DD242"/>
    <mergeCell ref="DI243:DL243"/>
    <mergeCell ref="BU243:BX243"/>
    <mergeCell ref="BY243:CB243"/>
    <mergeCell ref="CC243:CF243"/>
    <mergeCell ref="EG246:EJ246"/>
    <mergeCell ref="BI245:BL245"/>
    <mergeCell ref="BM245:BP245"/>
    <mergeCell ref="EK246:EN246"/>
    <mergeCell ref="CS246:CV246"/>
    <mergeCell ref="CW246:CZ246"/>
    <mergeCell ref="DA246:DD246"/>
    <mergeCell ref="DE246:DH246"/>
    <mergeCell ref="DI246:DL246"/>
    <mergeCell ref="DM246:DP246"/>
    <mergeCell ref="BU246:BX246"/>
    <mergeCell ref="BY246:CB246"/>
    <mergeCell ref="CC246:CF246"/>
    <mergeCell ref="CG246:CJ246"/>
    <mergeCell ref="U243:X243"/>
    <mergeCell ref="Y243:AB243"/>
    <mergeCell ref="U246:X246"/>
    <mergeCell ref="Y246:AB246"/>
    <mergeCell ref="AC246:AF246"/>
    <mergeCell ref="AG246:AJ246"/>
    <mergeCell ref="AK246:AN246"/>
    <mergeCell ref="AO246:AR246"/>
    <mergeCell ref="AS246:AV246"/>
    <mergeCell ref="DM245:DP245"/>
    <mergeCell ref="DQ245:DT245"/>
    <mergeCell ref="DU245:DX245"/>
    <mergeCell ref="DY245:EB245"/>
    <mergeCell ref="EC245:EF245"/>
    <mergeCell ref="EG245:EJ245"/>
    <mergeCell ref="CO245:CR245"/>
    <mergeCell ref="CS245:CV245"/>
    <mergeCell ref="CW245:CZ245"/>
    <mergeCell ref="DQ250:DT250"/>
    <mergeCell ref="DU250:DX250"/>
    <mergeCell ref="DY250:EB250"/>
    <mergeCell ref="EC250:EF250"/>
    <mergeCell ref="EC247:EF247"/>
    <mergeCell ref="EG247:EJ247"/>
    <mergeCell ref="EK247:EN247"/>
    <mergeCell ref="L248:P248"/>
    <mergeCell ref="Q248:T248"/>
    <mergeCell ref="U248:X248"/>
    <mergeCell ref="Y248:AB248"/>
    <mergeCell ref="AC248:AF248"/>
    <mergeCell ref="AG248:AJ248"/>
    <mergeCell ref="AK248:AN248"/>
    <mergeCell ref="DE247:DH247"/>
    <mergeCell ref="DI247:DL247"/>
    <mergeCell ref="DM247:DP247"/>
    <mergeCell ref="DQ247:DT247"/>
    <mergeCell ref="DU247:DX247"/>
    <mergeCell ref="DY247:EB247"/>
    <mergeCell ref="CG247:CJ247"/>
    <mergeCell ref="CK247:CN247"/>
    <mergeCell ref="CO247:CR247"/>
    <mergeCell ref="CS247:CV247"/>
    <mergeCell ref="CW247:CZ247"/>
    <mergeCell ref="DA247:DD247"/>
    <mergeCell ref="BI247:BL247"/>
    <mergeCell ref="BM247:BP247"/>
    <mergeCell ref="BQ247:BT247"/>
    <mergeCell ref="BU247:BX247"/>
    <mergeCell ref="BI249:BL249"/>
    <mergeCell ref="BM249:BP249"/>
    <mergeCell ref="L249:P249"/>
    <mergeCell ref="Q249:T249"/>
    <mergeCell ref="U249:X249"/>
    <mergeCell ref="Y249:AB249"/>
    <mergeCell ref="AC249:AF249"/>
    <mergeCell ref="AG249:AJ249"/>
    <mergeCell ref="AK249:AN249"/>
    <mergeCell ref="AO249:AR249"/>
    <mergeCell ref="DI248:DL248"/>
    <mergeCell ref="DM248:DP248"/>
    <mergeCell ref="DQ248:DT248"/>
    <mergeCell ref="DU248:DX248"/>
    <mergeCell ref="L246:P246"/>
    <mergeCell ref="Q246:T246"/>
    <mergeCell ref="DY248:EB248"/>
    <mergeCell ref="EC248:EF248"/>
    <mergeCell ref="CK248:CN248"/>
    <mergeCell ref="CO248:CR248"/>
    <mergeCell ref="CS248:CV248"/>
    <mergeCell ref="L247:P247"/>
    <mergeCell ref="Q247:T247"/>
    <mergeCell ref="U247:X247"/>
    <mergeCell ref="Y247:AB247"/>
    <mergeCell ref="AC247:AF247"/>
    <mergeCell ref="AG247:AJ247"/>
    <mergeCell ref="DQ246:DT246"/>
    <mergeCell ref="DU246:DX246"/>
    <mergeCell ref="DY246:EB246"/>
    <mergeCell ref="EC246:EF246"/>
    <mergeCell ref="BE247:BH247"/>
    <mergeCell ref="BE248:BH248"/>
    <mergeCell ref="BI248:BL248"/>
    <mergeCell ref="EK249:EN249"/>
    <mergeCell ref="L250:P250"/>
    <mergeCell ref="Q250:T250"/>
    <mergeCell ref="U250:X250"/>
    <mergeCell ref="Y250:AB250"/>
    <mergeCell ref="AC250:AF250"/>
    <mergeCell ref="AG250:AJ250"/>
    <mergeCell ref="AK250:AN250"/>
    <mergeCell ref="AO250:AR250"/>
    <mergeCell ref="AS250:AV250"/>
    <mergeCell ref="DM249:DP249"/>
    <mergeCell ref="DQ249:DT249"/>
    <mergeCell ref="DU249:DX249"/>
    <mergeCell ref="DY249:EB249"/>
    <mergeCell ref="EC249:EF249"/>
    <mergeCell ref="EG249:EJ249"/>
    <mergeCell ref="CO249:CR249"/>
    <mergeCell ref="CS249:CV249"/>
    <mergeCell ref="CW249:CZ249"/>
    <mergeCell ref="DA249:DD249"/>
    <mergeCell ref="DE249:DH249"/>
    <mergeCell ref="DI249:DL249"/>
    <mergeCell ref="BQ249:BT249"/>
    <mergeCell ref="BU249:BX249"/>
    <mergeCell ref="BY249:CB249"/>
    <mergeCell ref="CC249:CF249"/>
    <mergeCell ref="CG249:CJ249"/>
    <mergeCell ref="CK249:CN249"/>
    <mergeCell ref="AS249:AV249"/>
    <mergeCell ref="AW249:AZ249"/>
    <mergeCell ref="BA249:BD249"/>
    <mergeCell ref="BE249:BH249"/>
    <mergeCell ref="EG248:EJ248"/>
    <mergeCell ref="EK248:EN248"/>
    <mergeCell ref="L251:P251"/>
    <mergeCell ref="Q251:T251"/>
    <mergeCell ref="U251:X251"/>
    <mergeCell ref="Y251:AB251"/>
    <mergeCell ref="AC251:AF251"/>
    <mergeCell ref="AG251:AJ251"/>
    <mergeCell ref="EG252:EJ252"/>
    <mergeCell ref="EK252:EN252"/>
    <mergeCell ref="EG250:EJ250"/>
    <mergeCell ref="EK250:EN250"/>
    <mergeCell ref="CS250:CV250"/>
    <mergeCell ref="CW250:CZ250"/>
    <mergeCell ref="DA250:DD250"/>
    <mergeCell ref="DE250:DH250"/>
    <mergeCell ref="DI250:DL250"/>
    <mergeCell ref="DM250:DP250"/>
    <mergeCell ref="BU250:BX250"/>
    <mergeCell ref="BY250:CB250"/>
    <mergeCell ref="CC250:CF250"/>
    <mergeCell ref="CG250:CJ250"/>
    <mergeCell ref="CK250:CN250"/>
    <mergeCell ref="CO250:CR250"/>
    <mergeCell ref="AW250:AZ250"/>
    <mergeCell ref="BA250:BD250"/>
    <mergeCell ref="BE250:BH250"/>
    <mergeCell ref="BI250:BL250"/>
    <mergeCell ref="BM250:BP250"/>
    <mergeCell ref="BQ250:BT250"/>
    <mergeCell ref="DU252:DX252"/>
    <mergeCell ref="DY252:EB252"/>
    <mergeCell ref="EK253:EN253"/>
    <mergeCell ref="EC251:EF251"/>
    <mergeCell ref="EG251:EJ251"/>
    <mergeCell ref="EK251:EN251"/>
    <mergeCell ref="L252:P252"/>
    <mergeCell ref="Q252:T252"/>
    <mergeCell ref="U252:X252"/>
    <mergeCell ref="Y252:AB252"/>
    <mergeCell ref="AC252:AF252"/>
    <mergeCell ref="AG252:AJ252"/>
    <mergeCell ref="AK252:AN252"/>
    <mergeCell ref="DE251:DH251"/>
    <mergeCell ref="DI251:DL251"/>
    <mergeCell ref="DM251:DP251"/>
    <mergeCell ref="DQ251:DT251"/>
    <mergeCell ref="DU251:DX251"/>
    <mergeCell ref="DY251:EB251"/>
    <mergeCell ref="CG251:CJ251"/>
    <mergeCell ref="CK251:CN251"/>
    <mergeCell ref="CO251:CR251"/>
    <mergeCell ref="CS251:CV251"/>
    <mergeCell ref="CW251:CZ251"/>
    <mergeCell ref="DA251:DD251"/>
    <mergeCell ref="BI251:BL251"/>
    <mergeCell ref="BM251:BP251"/>
    <mergeCell ref="BQ251:BT251"/>
    <mergeCell ref="BU251:BX251"/>
    <mergeCell ref="BY251:CB251"/>
    <mergeCell ref="CC251:CF251"/>
    <mergeCell ref="AK251:AN251"/>
    <mergeCell ref="AO251:AR251"/>
    <mergeCell ref="AS251:AV251"/>
    <mergeCell ref="EC252:EF252"/>
    <mergeCell ref="CK252:CN252"/>
    <mergeCell ref="L253:P253"/>
    <mergeCell ref="Q253:T253"/>
    <mergeCell ref="U253:X253"/>
    <mergeCell ref="Y253:AB253"/>
    <mergeCell ref="AC253:AF253"/>
    <mergeCell ref="AG253:AJ253"/>
    <mergeCell ref="AK253:AN253"/>
    <mergeCell ref="AO253:AR253"/>
    <mergeCell ref="DI252:DL252"/>
    <mergeCell ref="DM252:DP252"/>
    <mergeCell ref="DQ252:DT252"/>
    <mergeCell ref="DM253:DP253"/>
    <mergeCell ref="DQ253:DT253"/>
    <mergeCell ref="DU253:DX253"/>
    <mergeCell ref="DY253:EB253"/>
    <mergeCell ref="EC253:EF253"/>
    <mergeCell ref="AS253:AV253"/>
    <mergeCell ref="EG253:EJ253"/>
    <mergeCell ref="CO253:CR253"/>
    <mergeCell ref="CS253:CV253"/>
    <mergeCell ref="CW253:CZ253"/>
    <mergeCell ref="DA253:DD253"/>
    <mergeCell ref="DE253:DH253"/>
    <mergeCell ref="DI253:DL253"/>
    <mergeCell ref="BQ253:BT253"/>
    <mergeCell ref="BU253:BX253"/>
    <mergeCell ref="BY253:CB253"/>
    <mergeCell ref="CC253:CF253"/>
    <mergeCell ref="CG253:CJ253"/>
    <mergeCell ref="CK253:CN253"/>
    <mergeCell ref="AC261:AF261"/>
    <mergeCell ref="AG261:AJ261"/>
    <mergeCell ref="CC261:CF261"/>
    <mergeCell ref="CG261:CJ261"/>
    <mergeCell ref="CK261:CN261"/>
    <mergeCell ref="CO261:CR261"/>
    <mergeCell ref="BM261:BP261"/>
    <mergeCell ref="BQ261:BT261"/>
    <mergeCell ref="EC260:EF260"/>
    <mergeCell ref="EG260:EJ260"/>
    <mergeCell ref="DM260:DP260"/>
    <mergeCell ref="DQ260:DT260"/>
    <mergeCell ref="DY260:EB260"/>
    <mergeCell ref="CS259:CV259"/>
    <mergeCell ref="CW259:CZ259"/>
    <mergeCell ref="DA259:DD259"/>
    <mergeCell ref="DQ254:DT254"/>
    <mergeCell ref="DU254:DX254"/>
    <mergeCell ref="DY254:EB254"/>
    <mergeCell ref="U254:X254"/>
    <mergeCell ref="Y254:AB254"/>
    <mergeCell ref="AC254:AF254"/>
    <mergeCell ref="AG254:AJ254"/>
    <mergeCell ref="AK254:AN254"/>
    <mergeCell ref="AO254:AR254"/>
    <mergeCell ref="AS254:AV254"/>
    <mergeCell ref="CK259:CN259"/>
    <mergeCell ref="CO259:CR259"/>
    <mergeCell ref="AW254:AZ254"/>
    <mergeCell ref="BA254:BD254"/>
    <mergeCell ref="BE254:BH254"/>
    <mergeCell ref="BI254:BL254"/>
    <mergeCell ref="BM254:BP254"/>
    <mergeCell ref="BQ254:BT254"/>
    <mergeCell ref="AK261:AN261"/>
    <mergeCell ref="AO261:AR261"/>
    <mergeCell ref="AS261:AV261"/>
    <mergeCell ref="AW261:AZ261"/>
    <mergeCell ref="AK259:AN259"/>
    <mergeCell ref="AO259:AR259"/>
    <mergeCell ref="AS259:AV259"/>
    <mergeCell ref="BY259:CB259"/>
    <mergeCell ref="CC259:CF259"/>
    <mergeCell ref="EC254:EF254"/>
    <mergeCell ref="EG254:EJ254"/>
    <mergeCell ref="DM261:DP261"/>
    <mergeCell ref="DQ261:DT261"/>
    <mergeCell ref="DU261:DX261"/>
    <mergeCell ref="EK254:EN254"/>
    <mergeCell ref="CS254:CV254"/>
    <mergeCell ref="CW254:CZ254"/>
    <mergeCell ref="DA254:DD254"/>
    <mergeCell ref="DE254:DH254"/>
    <mergeCell ref="DI254:DL254"/>
    <mergeCell ref="DM254:DP254"/>
    <mergeCell ref="BU254:BX254"/>
    <mergeCell ref="BY254:CB254"/>
    <mergeCell ref="CC254:CF254"/>
    <mergeCell ref="CG254:CJ254"/>
    <mergeCell ref="CK254:CN254"/>
    <mergeCell ref="CO254:CR254"/>
    <mergeCell ref="DE259:DH259"/>
    <mergeCell ref="EG259:EJ259"/>
    <mergeCell ref="EK259:EN259"/>
    <mergeCell ref="DI261:DL261"/>
    <mergeCell ref="DE260:DH260"/>
    <mergeCell ref="DI260:DL260"/>
    <mergeCell ref="DI259:DL259"/>
    <mergeCell ref="DM259:DP259"/>
    <mergeCell ref="DQ259:DT259"/>
    <mergeCell ref="DU259:DX259"/>
    <mergeCell ref="DY259:EB259"/>
    <mergeCell ref="EC259:EF259"/>
    <mergeCell ref="DU260:DX260"/>
    <mergeCell ref="CW260:CZ260"/>
    <mergeCell ref="CC263:CF263"/>
    <mergeCell ref="CG263:CJ263"/>
    <mergeCell ref="AO263:AR263"/>
    <mergeCell ref="AS263:AV263"/>
    <mergeCell ref="AW263:AZ263"/>
    <mergeCell ref="BA263:BD263"/>
    <mergeCell ref="BE263:BH263"/>
    <mergeCell ref="BI263:BL263"/>
    <mergeCell ref="DA260:DD260"/>
    <mergeCell ref="DY261:EB261"/>
    <mergeCell ref="EC261:EF261"/>
    <mergeCell ref="EG261:EJ261"/>
    <mergeCell ref="EK261:EN261"/>
    <mergeCell ref="EC262:EF262"/>
    <mergeCell ref="EG262:EJ262"/>
    <mergeCell ref="EK262:EN262"/>
    <mergeCell ref="CS261:CV261"/>
    <mergeCell ref="CW261:CZ261"/>
    <mergeCell ref="DA261:DD261"/>
    <mergeCell ref="DE261:DH261"/>
    <mergeCell ref="EK260:EN260"/>
    <mergeCell ref="DU262:DX262"/>
    <mergeCell ref="BE261:BH261"/>
    <mergeCell ref="BI261:BL261"/>
    <mergeCell ref="BM262:BP262"/>
    <mergeCell ref="DA262:DD262"/>
    <mergeCell ref="DE262:DH262"/>
    <mergeCell ref="DI262:DL262"/>
    <mergeCell ref="BQ262:BT262"/>
    <mergeCell ref="BU262:BX262"/>
    <mergeCell ref="AS262:AV262"/>
    <mergeCell ref="AW262:AZ262"/>
    <mergeCell ref="AC263:AF263"/>
    <mergeCell ref="AG263:AJ263"/>
    <mergeCell ref="AK263:AN263"/>
    <mergeCell ref="L259:P259"/>
    <mergeCell ref="Q259:T259"/>
    <mergeCell ref="U259:X259"/>
    <mergeCell ref="Y259:AB259"/>
    <mergeCell ref="AC259:AF259"/>
    <mergeCell ref="AG259:AJ259"/>
    <mergeCell ref="L261:P261"/>
    <mergeCell ref="Q261:T261"/>
    <mergeCell ref="U261:X261"/>
    <mergeCell ref="Y261:AB261"/>
    <mergeCell ref="BM263:BP263"/>
    <mergeCell ref="BQ263:BT263"/>
    <mergeCell ref="BU263:BX263"/>
    <mergeCell ref="BY263:CB263"/>
    <mergeCell ref="AC262:AF262"/>
    <mergeCell ref="AG262:AJ262"/>
    <mergeCell ref="AK262:AN262"/>
    <mergeCell ref="L262:P262"/>
    <mergeCell ref="Q262:T262"/>
    <mergeCell ref="U262:X262"/>
    <mergeCell ref="Y262:AB262"/>
    <mergeCell ref="BA262:BD262"/>
    <mergeCell ref="BE262:BH262"/>
    <mergeCell ref="BY262:CB262"/>
    <mergeCell ref="AS264:AV264"/>
    <mergeCell ref="AW264:AZ264"/>
    <mergeCell ref="BA264:BD264"/>
    <mergeCell ref="BE264:BH264"/>
    <mergeCell ref="BI264:BL264"/>
    <mergeCell ref="BM264:BP264"/>
    <mergeCell ref="EG263:EJ263"/>
    <mergeCell ref="EK263:EN263"/>
    <mergeCell ref="L264:P264"/>
    <mergeCell ref="Q264:T264"/>
    <mergeCell ref="U264:X264"/>
    <mergeCell ref="Y264:AB264"/>
    <mergeCell ref="AC264:AF264"/>
    <mergeCell ref="AG264:AJ264"/>
    <mergeCell ref="AK264:AN264"/>
    <mergeCell ref="AO264:AR264"/>
    <mergeCell ref="DI263:DL263"/>
    <mergeCell ref="DM263:DP263"/>
    <mergeCell ref="DQ263:DT263"/>
    <mergeCell ref="DU263:DX263"/>
    <mergeCell ref="DY263:EB263"/>
    <mergeCell ref="EC263:EF263"/>
    <mergeCell ref="CK263:CN263"/>
    <mergeCell ref="CO263:CR263"/>
    <mergeCell ref="CS263:CV263"/>
    <mergeCell ref="CW263:CZ263"/>
    <mergeCell ref="DA263:DD263"/>
    <mergeCell ref="DE263:DH263"/>
    <mergeCell ref="L263:P263"/>
    <mergeCell ref="Q263:T263"/>
    <mergeCell ref="U263:X263"/>
    <mergeCell ref="Y263:AB263"/>
    <mergeCell ref="CW264:CZ264"/>
    <mergeCell ref="DA264:DD264"/>
    <mergeCell ref="DE264:DH264"/>
    <mergeCell ref="DI264:DL264"/>
    <mergeCell ref="BQ264:BT264"/>
    <mergeCell ref="BU264:BX264"/>
    <mergeCell ref="DQ265:DT265"/>
    <mergeCell ref="DU265:DX265"/>
    <mergeCell ref="DY265:EB265"/>
    <mergeCell ref="EC265:EF265"/>
    <mergeCell ref="EG265:EJ265"/>
    <mergeCell ref="EK265:EN265"/>
    <mergeCell ref="CS265:CV265"/>
    <mergeCell ref="CW265:CZ265"/>
    <mergeCell ref="BY264:CB264"/>
    <mergeCell ref="CC264:CF264"/>
    <mergeCell ref="CG264:CJ264"/>
    <mergeCell ref="CK264:CN264"/>
    <mergeCell ref="DA265:DD265"/>
    <mergeCell ref="DE265:DH265"/>
    <mergeCell ref="DI265:DL265"/>
    <mergeCell ref="DM265:DP265"/>
    <mergeCell ref="BU265:BX265"/>
    <mergeCell ref="BY265:CB265"/>
    <mergeCell ref="CC265:CF265"/>
    <mergeCell ref="CG265:CJ265"/>
    <mergeCell ref="BI268:BL268"/>
    <mergeCell ref="BM268:BP268"/>
    <mergeCell ref="L268:P268"/>
    <mergeCell ref="Q268:T268"/>
    <mergeCell ref="U268:X268"/>
    <mergeCell ref="Y268:AB268"/>
    <mergeCell ref="AC268:AF268"/>
    <mergeCell ref="AG268:AJ268"/>
    <mergeCell ref="AK268:AN268"/>
    <mergeCell ref="AO268:AR268"/>
    <mergeCell ref="DI267:DL267"/>
    <mergeCell ref="DM267:DP267"/>
    <mergeCell ref="DQ267:DT267"/>
    <mergeCell ref="DU267:DX267"/>
    <mergeCell ref="EK264:EN264"/>
    <mergeCell ref="L265:P265"/>
    <mergeCell ref="Q265:T265"/>
    <mergeCell ref="U265:X265"/>
    <mergeCell ref="Y265:AB265"/>
    <mergeCell ref="AC265:AF265"/>
    <mergeCell ref="AG265:AJ265"/>
    <mergeCell ref="AK265:AN265"/>
    <mergeCell ref="AO265:AR265"/>
    <mergeCell ref="AS265:AV265"/>
    <mergeCell ref="DM264:DP264"/>
    <mergeCell ref="DQ264:DT264"/>
    <mergeCell ref="DU264:DX264"/>
    <mergeCell ref="DY264:EB264"/>
    <mergeCell ref="EC264:EF264"/>
    <mergeCell ref="EG264:EJ264"/>
    <mergeCell ref="CO264:CR264"/>
    <mergeCell ref="CS264:CV264"/>
    <mergeCell ref="AK266:AN266"/>
    <mergeCell ref="AO266:AR266"/>
    <mergeCell ref="AS266:AV266"/>
    <mergeCell ref="AW266:AZ266"/>
    <mergeCell ref="BA266:BD266"/>
    <mergeCell ref="BE266:BH266"/>
    <mergeCell ref="L266:P266"/>
    <mergeCell ref="Q266:T266"/>
    <mergeCell ref="U266:X266"/>
    <mergeCell ref="Y266:AB266"/>
    <mergeCell ref="AC266:AF266"/>
    <mergeCell ref="AG266:AJ266"/>
    <mergeCell ref="EG267:EJ267"/>
    <mergeCell ref="EK267:EN267"/>
    <mergeCell ref="BU266:BX266"/>
    <mergeCell ref="BE267:BH267"/>
    <mergeCell ref="EK266:EN266"/>
    <mergeCell ref="L267:P267"/>
    <mergeCell ref="Q267:T267"/>
    <mergeCell ref="U267:X267"/>
    <mergeCell ref="Y267:AB267"/>
    <mergeCell ref="AC267:AF267"/>
    <mergeCell ref="AG267:AJ267"/>
    <mergeCell ref="AK267:AN267"/>
    <mergeCell ref="DE266:DH266"/>
    <mergeCell ref="DI266:DL266"/>
    <mergeCell ref="DM266:DP266"/>
    <mergeCell ref="DQ266:DT266"/>
    <mergeCell ref="DU266:DX266"/>
    <mergeCell ref="DY266:EB266"/>
    <mergeCell ref="CG266:CJ266"/>
    <mergeCell ref="CK266:CN266"/>
    <mergeCell ref="CO266:CR266"/>
    <mergeCell ref="CS266:CV266"/>
    <mergeCell ref="CW266:CZ266"/>
    <mergeCell ref="DA266:DD266"/>
    <mergeCell ref="BI266:BL266"/>
    <mergeCell ref="BM266:BP266"/>
    <mergeCell ref="BQ266:BT266"/>
    <mergeCell ref="DY267:EB267"/>
    <mergeCell ref="EC267:EF267"/>
    <mergeCell ref="CK267:CN267"/>
    <mergeCell ref="CO267:CR267"/>
    <mergeCell ref="CS267:CV267"/>
    <mergeCell ref="CW267:CZ267"/>
    <mergeCell ref="DA267:DD267"/>
    <mergeCell ref="DE267:DH267"/>
    <mergeCell ref="BM267:BP267"/>
    <mergeCell ref="BQ267:BT267"/>
    <mergeCell ref="BU267:BX267"/>
    <mergeCell ref="BY267:CB267"/>
    <mergeCell ref="CC267:CF267"/>
    <mergeCell ref="CG267:CJ267"/>
    <mergeCell ref="BY266:CB266"/>
    <mergeCell ref="CC266:CF266"/>
    <mergeCell ref="AO267:AR267"/>
    <mergeCell ref="AS267:AV267"/>
    <mergeCell ref="AW267:AZ267"/>
    <mergeCell ref="BA267:BD267"/>
    <mergeCell ref="EK268:EN268"/>
    <mergeCell ref="CK265:CN265"/>
    <mergeCell ref="CO265:CR265"/>
    <mergeCell ref="Q269:T269"/>
    <mergeCell ref="U269:X269"/>
    <mergeCell ref="Y269:AB269"/>
    <mergeCell ref="AC269:AF269"/>
    <mergeCell ref="AG269:AJ269"/>
    <mergeCell ref="AK269:AN269"/>
    <mergeCell ref="AO269:AR269"/>
    <mergeCell ref="AS269:AV269"/>
    <mergeCell ref="DM268:DP268"/>
    <mergeCell ref="DQ268:DT268"/>
    <mergeCell ref="DU268:DX268"/>
    <mergeCell ref="DY268:EB268"/>
    <mergeCell ref="EC268:EF268"/>
    <mergeCell ref="EG268:EJ268"/>
    <mergeCell ref="CO268:CR268"/>
    <mergeCell ref="CS268:CV268"/>
    <mergeCell ref="CW268:CZ268"/>
    <mergeCell ref="DA268:DD268"/>
    <mergeCell ref="DE268:DH268"/>
    <mergeCell ref="DI268:DL268"/>
    <mergeCell ref="BQ268:BT268"/>
    <mergeCell ref="BU268:BX268"/>
    <mergeCell ref="BY268:CB268"/>
    <mergeCell ref="CC268:CF268"/>
    <mergeCell ref="CG268:CJ268"/>
    <mergeCell ref="CK268:CN268"/>
    <mergeCell ref="AS268:AV268"/>
    <mergeCell ref="AW268:AZ268"/>
    <mergeCell ref="BA268:BD268"/>
    <mergeCell ref="BE268:BH268"/>
    <mergeCell ref="EG269:EJ269"/>
    <mergeCell ref="BI267:BL267"/>
    <mergeCell ref="EC266:EF266"/>
    <mergeCell ref="EG266:EJ266"/>
    <mergeCell ref="AW265:AZ265"/>
    <mergeCell ref="BA265:BD265"/>
    <mergeCell ref="BE265:BH265"/>
    <mergeCell ref="BI265:BL265"/>
    <mergeCell ref="BM265:BP265"/>
    <mergeCell ref="BQ265:BT265"/>
    <mergeCell ref="EK269:EN269"/>
    <mergeCell ref="CS269:CV269"/>
    <mergeCell ref="CW269:CZ269"/>
    <mergeCell ref="DA269:DD269"/>
    <mergeCell ref="DE269:DH269"/>
    <mergeCell ref="DI269:DL269"/>
    <mergeCell ref="DM269:DP269"/>
    <mergeCell ref="BU269:BX269"/>
    <mergeCell ref="BY269:CB269"/>
    <mergeCell ref="CC269:CF269"/>
    <mergeCell ref="CG269:CJ269"/>
    <mergeCell ref="CK269:CN269"/>
    <mergeCell ref="CO269:CR269"/>
    <mergeCell ref="AW269:AZ269"/>
    <mergeCell ref="BA269:BD269"/>
    <mergeCell ref="BE269:BH269"/>
    <mergeCell ref="BI269:BL269"/>
    <mergeCell ref="BM269:BP269"/>
    <mergeCell ref="BQ269:BT269"/>
    <mergeCell ref="DQ269:DT269"/>
    <mergeCell ref="DU269:DX269"/>
    <mergeCell ref="DY269:EB269"/>
    <mergeCell ref="EC269:EF269"/>
    <mergeCell ref="BM270:BP270"/>
    <mergeCell ref="BQ270:BT270"/>
    <mergeCell ref="BU270:BX270"/>
    <mergeCell ref="BY270:CB270"/>
    <mergeCell ref="CC270:CF270"/>
    <mergeCell ref="AK270:AN270"/>
    <mergeCell ref="AO270:AR270"/>
    <mergeCell ref="AS270:AV270"/>
    <mergeCell ref="AW270:AZ270"/>
    <mergeCell ref="BA270:BD270"/>
    <mergeCell ref="BE270:BH270"/>
    <mergeCell ref="CG270:CJ270"/>
    <mergeCell ref="CK270:CN270"/>
    <mergeCell ref="CO270:CR270"/>
    <mergeCell ref="CS270:CV270"/>
    <mergeCell ref="CW270:CZ270"/>
    <mergeCell ref="DA270:DD270"/>
    <mergeCell ref="BI270:BL270"/>
    <mergeCell ref="L270:P270"/>
    <mergeCell ref="Q270:T270"/>
    <mergeCell ref="U270:X270"/>
    <mergeCell ref="Y270:AB270"/>
    <mergeCell ref="AC270:AF270"/>
    <mergeCell ref="AG270:AJ270"/>
    <mergeCell ref="L269:P269"/>
    <mergeCell ref="AS272:AV272"/>
    <mergeCell ref="AW272:AZ272"/>
    <mergeCell ref="BA272:BD272"/>
    <mergeCell ref="BE272:BH272"/>
    <mergeCell ref="BI272:BL272"/>
    <mergeCell ref="BM272:BP272"/>
    <mergeCell ref="EC279:EF279"/>
    <mergeCell ref="EG279:EJ279"/>
    <mergeCell ref="EK279:EN279"/>
    <mergeCell ref="EC270:EF270"/>
    <mergeCell ref="EG270:EJ270"/>
    <mergeCell ref="EK270:EN270"/>
    <mergeCell ref="L271:P271"/>
    <mergeCell ref="Q271:T271"/>
    <mergeCell ref="U271:X271"/>
    <mergeCell ref="Y271:AB271"/>
    <mergeCell ref="AC271:AF271"/>
    <mergeCell ref="AG271:AJ271"/>
    <mergeCell ref="AK271:AN271"/>
    <mergeCell ref="DE270:DH270"/>
    <mergeCell ref="DI270:DL270"/>
    <mergeCell ref="DM270:DP270"/>
    <mergeCell ref="DQ270:DT270"/>
    <mergeCell ref="DU270:DX270"/>
    <mergeCell ref="DY270:EB270"/>
    <mergeCell ref="AW271:AZ271"/>
    <mergeCell ref="BA271:BD271"/>
    <mergeCell ref="BE271:BH271"/>
    <mergeCell ref="BI271:BL271"/>
    <mergeCell ref="EK272:EN272"/>
    <mergeCell ref="DM272:DP272"/>
    <mergeCell ref="DQ272:DT272"/>
    <mergeCell ref="DU272:DX272"/>
    <mergeCell ref="DY272:EB272"/>
    <mergeCell ref="EC272:EF272"/>
    <mergeCell ref="EG272:EJ272"/>
    <mergeCell ref="CO272:CR272"/>
    <mergeCell ref="CS272:CV272"/>
    <mergeCell ref="CW272:CZ272"/>
    <mergeCell ref="DA272:DD272"/>
    <mergeCell ref="DE272:DH272"/>
    <mergeCell ref="DI272:DL272"/>
    <mergeCell ref="BQ272:BT272"/>
    <mergeCell ref="BU272:BX272"/>
    <mergeCell ref="BY272:CB272"/>
    <mergeCell ref="CC272:CF272"/>
    <mergeCell ref="CG272:CJ272"/>
    <mergeCell ref="CK272:CN272"/>
    <mergeCell ref="EG271:EJ271"/>
    <mergeCell ref="EK271:EN271"/>
    <mergeCell ref="EK284:EN284"/>
    <mergeCell ref="CS284:CV284"/>
    <mergeCell ref="CW284:CZ284"/>
    <mergeCell ref="L272:P272"/>
    <mergeCell ref="Q272:T272"/>
    <mergeCell ref="U272:X272"/>
    <mergeCell ref="Y272:AB272"/>
    <mergeCell ref="AC272:AF272"/>
    <mergeCell ref="AG272:AJ272"/>
    <mergeCell ref="AK272:AN272"/>
    <mergeCell ref="AO272:AR272"/>
    <mergeCell ref="DI271:DL271"/>
    <mergeCell ref="DM271:DP271"/>
    <mergeCell ref="DQ271:DT271"/>
    <mergeCell ref="DU271:DX271"/>
    <mergeCell ref="DY271:EB271"/>
    <mergeCell ref="EC271:EF271"/>
    <mergeCell ref="CK271:CN271"/>
    <mergeCell ref="CO271:CR271"/>
    <mergeCell ref="CS271:CV271"/>
    <mergeCell ref="CW271:CZ271"/>
    <mergeCell ref="DA271:DD271"/>
    <mergeCell ref="DE271:DH271"/>
    <mergeCell ref="BM271:BP271"/>
    <mergeCell ref="BQ271:BT271"/>
    <mergeCell ref="BU271:BX271"/>
    <mergeCell ref="BY271:CB271"/>
    <mergeCell ref="CC271:CF271"/>
    <mergeCell ref="CG271:CJ271"/>
    <mergeCell ref="AO271:AR271"/>
    <mergeCell ref="AS271:AV271"/>
    <mergeCell ref="CO279:CR279"/>
    <mergeCell ref="CS279:CV279"/>
    <mergeCell ref="CW279:CZ279"/>
    <mergeCell ref="DA279:DD279"/>
    <mergeCell ref="BI279:BL279"/>
    <mergeCell ref="BM279:BP279"/>
    <mergeCell ref="BQ279:BT279"/>
    <mergeCell ref="BU279:BX279"/>
    <mergeCell ref="BY279:CB279"/>
    <mergeCell ref="CC279:CF279"/>
    <mergeCell ref="AK279:AN279"/>
    <mergeCell ref="AO279:AR279"/>
    <mergeCell ref="AS279:AV279"/>
    <mergeCell ref="AW279:AZ279"/>
    <mergeCell ref="BA279:BD279"/>
    <mergeCell ref="BE279:BH279"/>
    <mergeCell ref="AS281:AV281"/>
    <mergeCell ref="AW281:AZ281"/>
    <mergeCell ref="BA281:BD281"/>
    <mergeCell ref="BE281:BH281"/>
    <mergeCell ref="BI281:BL281"/>
    <mergeCell ref="BM281:BP281"/>
    <mergeCell ref="BM280:BP280"/>
    <mergeCell ref="AW413:AY413"/>
    <mergeCell ref="BM410:BO410"/>
    <mergeCell ref="BQ410:BS410"/>
    <mergeCell ref="AW287:AZ287"/>
    <mergeCell ref="BA287:BD287"/>
    <mergeCell ref="BE287:BH287"/>
    <mergeCell ref="BI287:BL287"/>
    <mergeCell ref="BI331:BL331"/>
    <mergeCell ref="BE295:BH295"/>
    <mergeCell ref="BI295:BL295"/>
    <mergeCell ref="CS282:CV282"/>
    <mergeCell ref="CW282:CZ282"/>
    <mergeCell ref="L285:P285"/>
    <mergeCell ref="Q285:T285"/>
    <mergeCell ref="U285:X285"/>
    <mergeCell ref="Y285:AB285"/>
    <mergeCell ref="AC285:AF285"/>
    <mergeCell ref="AG285:AJ285"/>
    <mergeCell ref="BM331:BP331"/>
    <mergeCell ref="BQ331:BT331"/>
    <mergeCell ref="BU331:BX331"/>
    <mergeCell ref="BU328:BX328"/>
    <mergeCell ref="BN311:BQ311"/>
    <mergeCell ref="BR311:BU311"/>
    <mergeCell ref="BV311:BY311"/>
    <mergeCell ref="BV310:BY310"/>
    <mergeCell ref="BR308:BU308"/>
    <mergeCell ref="BV308:BY308"/>
    <mergeCell ref="BV309:BY309"/>
    <mergeCell ref="BN308:BQ308"/>
    <mergeCell ref="BN309:BQ309"/>
    <mergeCell ref="BR309:BU309"/>
    <mergeCell ref="DA287:DD287"/>
    <mergeCell ref="BY287:CB287"/>
    <mergeCell ref="CC287:CF287"/>
    <mergeCell ref="CG287:CJ287"/>
    <mergeCell ref="CK287:CN287"/>
    <mergeCell ref="DM299:DP299"/>
    <mergeCell ref="DQ297:DT297"/>
    <mergeCell ref="BI283:BL283"/>
    <mergeCell ref="BM283:BP283"/>
    <mergeCell ref="L283:P283"/>
    <mergeCell ref="Q283:T283"/>
    <mergeCell ref="U283:X283"/>
    <mergeCell ref="Y283:AB283"/>
    <mergeCell ref="AC283:AF283"/>
    <mergeCell ref="AG283:AJ283"/>
    <mergeCell ref="L282:P282"/>
    <mergeCell ref="Q282:T282"/>
    <mergeCell ref="BM287:BP287"/>
    <mergeCell ref="BQ287:BT287"/>
    <mergeCell ref="BU287:BX287"/>
    <mergeCell ref="CW287:CZ287"/>
    <mergeCell ref="DQ282:DT282"/>
    <mergeCell ref="DM294:DP294"/>
    <mergeCell ref="DQ294:DT294"/>
    <mergeCell ref="CG283:CJ283"/>
    <mergeCell ref="CK283:CN283"/>
    <mergeCell ref="DA282:DD282"/>
    <mergeCell ref="DE282:DH282"/>
    <mergeCell ref="DI282:DL282"/>
    <mergeCell ref="DM282:DP282"/>
    <mergeCell ref="BU282:BX282"/>
    <mergeCell ref="BY282:CB282"/>
    <mergeCell ref="DU282:DX282"/>
    <mergeCell ref="DY282:EB282"/>
    <mergeCell ref="EC282:EF282"/>
    <mergeCell ref="EG282:EJ282"/>
    <mergeCell ref="CS408:CU408"/>
    <mergeCell ref="BY297:CB297"/>
    <mergeCell ref="CC297:CF297"/>
    <mergeCell ref="CG297:CJ297"/>
    <mergeCell ref="CK297:CN297"/>
    <mergeCell ref="CO297:CR297"/>
    <mergeCell ref="DQ299:DT299"/>
    <mergeCell ref="EG283:EJ283"/>
    <mergeCell ref="EC408:EE408"/>
    <mergeCell ref="EG408:EI408"/>
    <mergeCell ref="EC299:EF299"/>
    <mergeCell ref="DU295:DX295"/>
    <mergeCell ref="CO295:CR295"/>
    <mergeCell ref="CS295:CV295"/>
    <mergeCell ref="CW295:CZ295"/>
    <mergeCell ref="DA295:DD295"/>
    <mergeCell ref="DE295:DH295"/>
    <mergeCell ref="CS297:CV297"/>
    <mergeCell ref="CW297:CZ297"/>
    <mergeCell ref="DA297:DD297"/>
    <mergeCell ref="DE297:DH297"/>
    <mergeCell ref="DI297:DL297"/>
    <mergeCell ref="DM297:DP297"/>
    <mergeCell ref="DE294:DH294"/>
    <mergeCell ref="DQ284:DT284"/>
    <mergeCell ref="DU284:DX284"/>
    <mergeCell ref="DY284:EB284"/>
    <mergeCell ref="DI294:DL294"/>
    <mergeCell ref="ES410:EU410"/>
    <mergeCell ref="DQ410:DS410"/>
    <mergeCell ref="DU410:DW410"/>
    <mergeCell ref="DY410:EA410"/>
    <mergeCell ref="EC410:EE410"/>
    <mergeCell ref="AW411:AY411"/>
    <mergeCell ref="EC412:EE412"/>
    <mergeCell ref="EG412:EI412"/>
    <mergeCell ref="EK412:EM412"/>
    <mergeCell ref="CO412:CQ412"/>
    <mergeCell ref="CS412:CU412"/>
    <mergeCell ref="EK411:EM411"/>
    <mergeCell ref="BQ411:BS411"/>
    <mergeCell ref="BU411:BW411"/>
    <mergeCell ref="BY411:CA411"/>
    <mergeCell ref="CC411:CE411"/>
    <mergeCell ref="BA411:BC411"/>
    <mergeCell ref="BE411:BG411"/>
    <mergeCell ref="EK410:EM410"/>
    <mergeCell ref="EO410:EQ410"/>
    <mergeCell ref="DA410:DC410"/>
    <mergeCell ref="DE410:DG410"/>
    <mergeCell ref="DI410:DK410"/>
    <mergeCell ref="DM410:DO410"/>
    <mergeCell ref="CK410:CM410"/>
    <mergeCell ref="CO410:CQ410"/>
    <mergeCell ref="CS410:CU410"/>
    <mergeCell ref="CW410:CY410"/>
    <mergeCell ref="EG410:EI410"/>
    <mergeCell ref="L279:P279"/>
    <mergeCell ref="Q279:T279"/>
    <mergeCell ref="U279:X279"/>
    <mergeCell ref="Y279:AB279"/>
    <mergeCell ref="AC279:AF279"/>
    <mergeCell ref="AG279:AJ279"/>
    <mergeCell ref="EO412:EQ412"/>
    <mergeCell ref="U409:X409"/>
    <mergeCell ref="DQ412:DS412"/>
    <mergeCell ref="DU412:DW412"/>
    <mergeCell ref="DY412:EA412"/>
    <mergeCell ref="DA412:DC412"/>
    <mergeCell ref="DE412:DG412"/>
    <mergeCell ref="DI412:DK412"/>
    <mergeCell ref="DM412:DO412"/>
    <mergeCell ref="CW412:CY412"/>
    <mergeCell ref="ES412:EU412"/>
    <mergeCell ref="AK411:AM411"/>
    <mergeCell ref="AO411:AQ411"/>
    <mergeCell ref="AS411:AU411"/>
    <mergeCell ref="Q411:T411"/>
    <mergeCell ref="Y411:AA411"/>
    <mergeCell ref="AC411:AE411"/>
    <mergeCell ref="AG411:AI411"/>
    <mergeCell ref="BI411:BK411"/>
    <mergeCell ref="BM411:BO411"/>
    <mergeCell ref="CW411:CY411"/>
    <mergeCell ref="DA411:DC411"/>
    <mergeCell ref="DE411:DG411"/>
    <mergeCell ref="DI411:DK411"/>
    <mergeCell ref="CG411:CI411"/>
    <mergeCell ref="CK411:CM411"/>
    <mergeCell ref="AG280:AJ280"/>
    <mergeCell ref="AK280:AN280"/>
    <mergeCell ref="DE279:DH279"/>
    <mergeCell ref="DI279:DL279"/>
    <mergeCell ref="DM279:DP279"/>
    <mergeCell ref="DQ279:DT279"/>
    <mergeCell ref="DU279:DX279"/>
    <mergeCell ref="DY279:EB279"/>
    <mergeCell ref="CG279:CJ279"/>
    <mergeCell ref="CK279:CN279"/>
    <mergeCell ref="CO411:CQ411"/>
    <mergeCell ref="CS411:CU411"/>
    <mergeCell ref="DQ288:DT288"/>
    <mergeCell ref="DU288:DX288"/>
    <mergeCell ref="CS288:CV288"/>
    <mergeCell ref="CW288:CZ288"/>
    <mergeCell ref="DA288:DD288"/>
    <mergeCell ref="DE288:DH288"/>
    <mergeCell ref="DI288:DL288"/>
    <mergeCell ref="DM288:DP288"/>
    <mergeCell ref="DA289:DD289"/>
    <mergeCell ref="DU299:DX299"/>
    <mergeCell ref="DY299:EB299"/>
    <mergeCell ref="CK299:CN299"/>
    <mergeCell ref="CO299:CR299"/>
    <mergeCell ref="CS299:CV299"/>
    <mergeCell ref="CW299:CZ299"/>
    <mergeCell ref="DA299:DD299"/>
    <mergeCell ref="DM295:DP295"/>
    <mergeCell ref="DQ295:DT295"/>
    <mergeCell ref="DU297:DX297"/>
    <mergeCell ref="DY297:EB297"/>
    <mergeCell ref="EC294:EF294"/>
    <mergeCell ref="DU294:DX294"/>
    <mergeCell ref="DE296:DH296"/>
    <mergeCell ref="DI296:DL296"/>
    <mergeCell ref="L281:P281"/>
    <mergeCell ref="Q281:T281"/>
    <mergeCell ref="U281:X281"/>
    <mergeCell ref="Y281:AB281"/>
    <mergeCell ref="AC281:AF281"/>
    <mergeCell ref="AG281:AJ281"/>
    <mergeCell ref="AK281:AN281"/>
    <mergeCell ref="AO281:AR281"/>
    <mergeCell ref="EK280:EN280"/>
    <mergeCell ref="DI280:DL280"/>
    <mergeCell ref="DM280:DP280"/>
    <mergeCell ref="DQ280:DT280"/>
    <mergeCell ref="DU280:DX280"/>
    <mergeCell ref="DY280:EB280"/>
    <mergeCell ref="EC280:EF280"/>
    <mergeCell ref="CK280:CN280"/>
    <mergeCell ref="CO280:CR280"/>
    <mergeCell ref="AO280:AR280"/>
    <mergeCell ref="AS280:AV280"/>
    <mergeCell ref="AW280:AZ280"/>
    <mergeCell ref="BA280:BD280"/>
    <mergeCell ref="BE280:BH280"/>
    <mergeCell ref="BI280:BL280"/>
    <mergeCell ref="L280:P280"/>
    <mergeCell ref="Q280:T280"/>
    <mergeCell ref="U280:X280"/>
    <mergeCell ref="DM281:DP281"/>
    <mergeCell ref="DQ281:DT281"/>
    <mergeCell ref="DU281:DX281"/>
    <mergeCell ref="DY281:EB281"/>
    <mergeCell ref="EC281:EF281"/>
    <mergeCell ref="EG281:EJ281"/>
    <mergeCell ref="CO281:CR281"/>
    <mergeCell ref="CS281:CV281"/>
    <mergeCell ref="CW281:CZ281"/>
    <mergeCell ref="DA281:DD281"/>
    <mergeCell ref="DE281:DH281"/>
    <mergeCell ref="DI281:DL281"/>
    <mergeCell ref="BQ281:BT281"/>
    <mergeCell ref="BU281:BX281"/>
    <mergeCell ref="BY281:CB281"/>
    <mergeCell ref="CC281:CF281"/>
    <mergeCell ref="CG281:CJ281"/>
    <mergeCell ref="CK281:CN281"/>
    <mergeCell ref="CS280:CV280"/>
    <mergeCell ref="CW280:CZ280"/>
    <mergeCell ref="DA280:DD280"/>
    <mergeCell ref="DE280:DH280"/>
    <mergeCell ref="BQ280:BT280"/>
    <mergeCell ref="BU280:BX280"/>
    <mergeCell ref="BY280:CB280"/>
    <mergeCell ref="CC280:CF280"/>
    <mergeCell ref="CG280:CJ280"/>
    <mergeCell ref="EG280:EJ280"/>
    <mergeCell ref="Y280:AB280"/>
    <mergeCell ref="AC280:AF280"/>
    <mergeCell ref="EK281:EN281"/>
    <mergeCell ref="U282:X282"/>
    <mergeCell ref="Y282:AB282"/>
    <mergeCell ref="AC282:AF282"/>
    <mergeCell ref="AG282:AJ282"/>
    <mergeCell ref="AK282:AN282"/>
    <mergeCell ref="AO282:AR282"/>
    <mergeCell ref="AS282:AV282"/>
    <mergeCell ref="AK283:AN283"/>
    <mergeCell ref="AO283:AR283"/>
    <mergeCell ref="AW282:AZ282"/>
    <mergeCell ref="BA282:BD282"/>
    <mergeCell ref="BE282:BH282"/>
    <mergeCell ref="BI282:BL282"/>
    <mergeCell ref="BM282:BP282"/>
    <mergeCell ref="DM283:DP283"/>
    <mergeCell ref="DQ283:DT283"/>
    <mergeCell ref="DU283:DX283"/>
    <mergeCell ref="DY283:EB283"/>
    <mergeCell ref="EC283:EF283"/>
    <mergeCell ref="CO283:CR283"/>
    <mergeCell ref="CS283:CV283"/>
    <mergeCell ref="CW283:CZ283"/>
    <mergeCell ref="DA283:DD283"/>
    <mergeCell ref="DE283:DH283"/>
    <mergeCell ref="DI283:DL283"/>
    <mergeCell ref="BQ283:BT283"/>
    <mergeCell ref="BU283:BX283"/>
    <mergeCell ref="BY283:CB283"/>
    <mergeCell ref="CC283:CF283"/>
    <mergeCell ref="CC282:CF282"/>
    <mergeCell ref="CG282:CJ282"/>
    <mergeCell ref="CK282:CN282"/>
    <mergeCell ref="CO282:CR282"/>
    <mergeCell ref="AS283:AV283"/>
    <mergeCell ref="AW283:AZ283"/>
    <mergeCell ref="BA283:BD283"/>
    <mergeCell ref="BE283:BH283"/>
    <mergeCell ref="AW285:AZ285"/>
    <mergeCell ref="BA285:BD285"/>
    <mergeCell ref="BE285:BH285"/>
    <mergeCell ref="BQ282:BT282"/>
    <mergeCell ref="CS285:CV285"/>
    <mergeCell ref="CW285:CZ285"/>
    <mergeCell ref="DA285:DD285"/>
    <mergeCell ref="BY285:CB285"/>
    <mergeCell ref="CC285:CF285"/>
    <mergeCell ref="AK285:AN285"/>
    <mergeCell ref="AO285:AR285"/>
    <mergeCell ref="AS285:AV285"/>
    <mergeCell ref="EC286:EF286"/>
    <mergeCell ref="EG286:EJ286"/>
    <mergeCell ref="AW284:AZ284"/>
    <mergeCell ref="BA284:BD284"/>
    <mergeCell ref="BE284:BH284"/>
    <mergeCell ref="BI284:BL284"/>
    <mergeCell ref="BM284:BP284"/>
    <mergeCell ref="BQ284:BT284"/>
    <mergeCell ref="L284:P284"/>
    <mergeCell ref="Q284:T284"/>
    <mergeCell ref="U284:X284"/>
    <mergeCell ref="Y284:AB284"/>
    <mergeCell ref="AC284:AF284"/>
    <mergeCell ref="AG284:AJ284"/>
    <mergeCell ref="AK284:AN284"/>
    <mergeCell ref="AO284:AR284"/>
    <mergeCell ref="AS284:AV284"/>
    <mergeCell ref="EC284:EF284"/>
    <mergeCell ref="EG284:EJ284"/>
    <mergeCell ref="L474:O474"/>
    <mergeCell ref="L475:O475"/>
    <mergeCell ref="L476:O476"/>
    <mergeCell ref="L485:O485"/>
    <mergeCell ref="L486:O486"/>
    <mergeCell ref="L487:O487"/>
    <mergeCell ref="L488:O488"/>
    <mergeCell ref="L481:O481"/>
    <mergeCell ref="L482:O482"/>
    <mergeCell ref="L483:O483"/>
    <mergeCell ref="L484:O484"/>
    <mergeCell ref="AC286:AF286"/>
    <mergeCell ref="AG286:AJ286"/>
    <mergeCell ref="AK286:AN286"/>
    <mergeCell ref="AO286:AR286"/>
    <mergeCell ref="BE286:BH286"/>
    <mergeCell ref="EG285:EJ285"/>
    <mergeCell ref="DE285:DH285"/>
    <mergeCell ref="DI285:DL285"/>
    <mergeCell ref="DM285:DP285"/>
    <mergeCell ref="DQ285:DT285"/>
    <mergeCell ref="AS286:AV286"/>
    <mergeCell ref="DU285:DX285"/>
    <mergeCell ref="DY285:EB285"/>
    <mergeCell ref="EC285:EF285"/>
    <mergeCell ref="CO285:CR285"/>
    <mergeCell ref="CG285:CJ285"/>
    <mergeCell ref="CK285:CN285"/>
    <mergeCell ref="BI285:BL285"/>
    <mergeCell ref="BM285:BP285"/>
    <mergeCell ref="BQ285:BT285"/>
    <mergeCell ref="BU285:BX285"/>
    <mergeCell ref="L287:P287"/>
    <mergeCell ref="Q287:T287"/>
    <mergeCell ref="U287:X287"/>
    <mergeCell ref="Y287:AB287"/>
    <mergeCell ref="AC287:AF287"/>
    <mergeCell ref="AG287:AJ287"/>
    <mergeCell ref="AK287:AN287"/>
    <mergeCell ref="DE286:DH286"/>
    <mergeCell ref="DI286:DL286"/>
    <mergeCell ref="DM286:DP286"/>
    <mergeCell ref="DQ286:DT286"/>
    <mergeCell ref="DU286:DX286"/>
    <mergeCell ref="DY286:EB286"/>
    <mergeCell ref="CG286:CJ286"/>
    <mergeCell ref="CK286:CN286"/>
    <mergeCell ref="CO286:CR286"/>
    <mergeCell ref="CS286:CV286"/>
    <mergeCell ref="CW286:CZ286"/>
    <mergeCell ref="DA286:DD286"/>
    <mergeCell ref="BI286:BL286"/>
    <mergeCell ref="BM286:BP286"/>
    <mergeCell ref="BQ286:BT286"/>
    <mergeCell ref="BU286:BX286"/>
    <mergeCell ref="BY286:CB286"/>
    <mergeCell ref="CC286:CF286"/>
    <mergeCell ref="L286:P286"/>
    <mergeCell ref="Q286:T286"/>
    <mergeCell ref="U286:X286"/>
    <mergeCell ref="Y286:AB286"/>
    <mergeCell ref="AW286:AZ286"/>
    <mergeCell ref="BA286:BD286"/>
    <mergeCell ref="AO287:AR287"/>
    <mergeCell ref="CC289:CF289"/>
    <mergeCell ref="CG289:CJ289"/>
    <mergeCell ref="CK289:CN289"/>
    <mergeCell ref="AS289:AV289"/>
    <mergeCell ref="AW289:AZ289"/>
    <mergeCell ref="BA289:BD289"/>
    <mergeCell ref="BE289:BH289"/>
    <mergeCell ref="BI289:BL289"/>
    <mergeCell ref="BM289:BP289"/>
    <mergeCell ref="L289:P289"/>
    <mergeCell ref="Q289:T289"/>
    <mergeCell ref="U289:X289"/>
    <mergeCell ref="Y289:AB289"/>
    <mergeCell ref="AC289:AF289"/>
    <mergeCell ref="AG289:AJ289"/>
    <mergeCell ref="AK289:AN289"/>
    <mergeCell ref="AO289:AR289"/>
    <mergeCell ref="AC288:AF288"/>
    <mergeCell ref="L495:O495"/>
    <mergeCell ref="L496:O496"/>
    <mergeCell ref="L489:O489"/>
    <mergeCell ref="L490:O490"/>
    <mergeCell ref="L491:O491"/>
    <mergeCell ref="L492:O492"/>
    <mergeCell ref="L497:O497"/>
    <mergeCell ref="L498:O498"/>
    <mergeCell ref="L499:O499"/>
    <mergeCell ref="BU408:BW408"/>
    <mergeCell ref="U408:X408"/>
    <mergeCell ref="BA409:BC409"/>
    <mergeCell ref="BE409:BG409"/>
    <mergeCell ref="BI409:BK409"/>
    <mergeCell ref="BM409:BO409"/>
    <mergeCell ref="BQ409:BS409"/>
    <mergeCell ref="L456:O456"/>
    <mergeCell ref="L449:O449"/>
    <mergeCell ref="L450:O450"/>
    <mergeCell ref="L451:O451"/>
    <mergeCell ref="L452:O452"/>
    <mergeCell ref="L413:O413"/>
    <mergeCell ref="L414:O414"/>
    <mergeCell ref="L415:O415"/>
    <mergeCell ref="L416:O416"/>
    <mergeCell ref="L412:O412"/>
    <mergeCell ref="AW408:AY408"/>
    <mergeCell ref="L409:O409"/>
    <mergeCell ref="AG408:AI408"/>
    <mergeCell ref="L459:O459"/>
    <mergeCell ref="L460:O460"/>
    <mergeCell ref="CK408:CM408"/>
    <mergeCell ref="Y409:AA409"/>
    <mergeCell ref="AC409:AE409"/>
    <mergeCell ref="AG409:AI409"/>
    <mergeCell ref="AK409:AM409"/>
    <mergeCell ref="AO409:AQ409"/>
    <mergeCell ref="AS409:AU409"/>
    <mergeCell ref="AW409:AY409"/>
    <mergeCell ref="CK409:CM409"/>
    <mergeCell ref="L461:O461"/>
    <mergeCell ref="L494:O494"/>
    <mergeCell ref="L462:O462"/>
    <mergeCell ref="L463:O463"/>
    <mergeCell ref="L464:O464"/>
    <mergeCell ref="L457:O457"/>
    <mergeCell ref="L458:O458"/>
    <mergeCell ref="L440:O440"/>
    <mergeCell ref="L433:O433"/>
    <mergeCell ref="L434:O434"/>
    <mergeCell ref="L435:O435"/>
    <mergeCell ref="L436:O436"/>
    <mergeCell ref="L445:O445"/>
    <mergeCell ref="L446:O446"/>
    <mergeCell ref="L447:O447"/>
    <mergeCell ref="L448:O448"/>
    <mergeCell ref="L441:O441"/>
    <mergeCell ref="L442:O442"/>
    <mergeCell ref="L443:O443"/>
    <mergeCell ref="L444:O444"/>
    <mergeCell ref="L453:O453"/>
    <mergeCell ref="L454:O454"/>
    <mergeCell ref="L455:O455"/>
    <mergeCell ref="Q415:T415"/>
    <mergeCell ref="Y415:AA415"/>
    <mergeCell ref="L421:O421"/>
    <mergeCell ref="ES411:EU411"/>
    <mergeCell ref="Q412:T412"/>
    <mergeCell ref="Y412:AA412"/>
    <mergeCell ref="AC412:AE412"/>
    <mergeCell ref="AG412:AI412"/>
    <mergeCell ref="AK412:AM412"/>
    <mergeCell ref="AO412:AQ412"/>
    <mergeCell ref="AS412:AU412"/>
    <mergeCell ref="AW412:AY412"/>
    <mergeCell ref="BA412:BC412"/>
    <mergeCell ref="CK412:CM412"/>
    <mergeCell ref="BU412:BW412"/>
    <mergeCell ref="BY412:CA412"/>
    <mergeCell ref="CC412:CE412"/>
    <mergeCell ref="CG412:CI412"/>
    <mergeCell ref="EC411:EE411"/>
    <mergeCell ref="EG411:EI411"/>
    <mergeCell ref="BE412:BG412"/>
    <mergeCell ref="BI412:BK412"/>
    <mergeCell ref="BM412:BO412"/>
    <mergeCell ref="BQ412:BS412"/>
    <mergeCell ref="ES413:EU413"/>
    <mergeCell ref="Q414:T414"/>
    <mergeCell ref="Y414:AA414"/>
    <mergeCell ref="AC414:AE414"/>
    <mergeCell ref="AG414:AI414"/>
    <mergeCell ref="AK414:AM414"/>
    <mergeCell ref="AO414:AQ414"/>
    <mergeCell ref="AS414:AU414"/>
    <mergeCell ref="L493:O493"/>
    <mergeCell ref="L424:O424"/>
    <mergeCell ref="L417:O417"/>
    <mergeCell ref="L418:O418"/>
    <mergeCell ref="L419:O419"/>
    <mergeCell ref="L420:O420"/>
    <mergeCell ref="L429:O429"/>
    <mergeCell ref="L430:O430"/>
    <mergeCell ref="L431:O431"/>
    <mergeCell ref="L432:O432"/>
    <mergeCell ref="L425:O425"/>
    <mergeCell ref="L426:O426"/>
    <mergeCell ref="L427:O427"/>
    <mergeCell ref="L428:O428"/>
    <mergeCell ref="L437:O437"/>
    <mergeCell ref="L438:O438"/>
    <mergeCell ref="L439:O439"/>
    <mergeCell ref="L422:O422"/>
    <mergeCell ref="L423:O423"/>
    <mergeCell ref="L469:O469"/>
    <mergeCell ref="L470:O470"/>
    <mergeCell ref="L471:O471"/>
    <mergeCell ref="L472:O472"/>
    <mergeCell ref="L465:O465"/>
    <mergeCell ref="L466:O466"/>
    <mergeCell ref="L467:O467"/>
    <mergeCell ref="L468:O468"/>
    <mergeCell ref="L477:O477"/>
    <mergeCell ref="L478:O478"/>
    <mergeCell ref="L479:O479"/>
    <mergeCell ref="L480:O480"/>
    <mergeCell ref="L473:O473"/>
    <mergeCell ref="ES408:EU408"/>
    <mergeCell ref="BU409:BW409"/>
    <mergeCell ref="BY409:CA409"/>
    <mergeCell ref="CC409:CE409"/>
    <mergeCell ref="CG409:CI409"/>
    <mergeCell ref="EO409:EQ409"/>
    <mergeCell ref="ES409:EU409"/>
    <mergeCell ref="DQ409:DS409"/>
    <mergeCell ref="DU409:DW409"/>
    <mergeCell ref="DY409:EA409"/>
    <mergeCell ref="EC409:EE409"/>
    <mergeCell ref="AO410:AQ410"/>
    <mergeCell ref="AS410:AU410"/>
    <mergeCell ref="AW410:AY410"/>
    <mergeCell ref="BA410:BC410"/>
    <mergeCell ref="EG409:EI409"/>
    <mergeCell ref="EK409:EM409"/>
    <mergeCell ref="DA409:DC409"/>
    <mergeCell ref="DE409:DG409"/>
    <mergeCell ref="DI409:DK409"/>
    <mergeCell ref="DM409:DO409"/>
    <mergeCell ref="BU410:BW410"/>
    <mergeCell ref="BY410:CA410"/>
    <mergeCell ref="CC410:CE410"/>
    <mergeCell ref="CG410:CI410"/>
    <mergeCell ref="BE410:BG410"/>
    <mergeCell ref="BI410:BK410"/>
    <mergeCell ref="CO408:CQ408"/>
    <mergeCell ref="DM408:DO408"/>
    <mergeCell ref="DQ408:DS408"/>
    <mergeCell ref="DU408:DW408"/>
    <mergeCell ref="DY408:EA408"/>
    <mergeCell ref="EO408:EQ408"/>
    <mergeCell ref="EO411:EQ411"/>
    <mergeCell ref="DM411:DO411"/>
    <mergeCell ref="DQ411:DS411"/>
    <mergeCell ref="DU411:DW411"/>
    <mergeCell ref="DY411:EA411"/>
    <mergeCell ref="CO409:CQ409"/>
    <mergeCell ref="CS409:CU409"/>
    <mergeCell ref="CW409:CY409"/>
    <mergeCell ref="Q413:T413"/>
    <mergeCell ref="Y413:AA413"/>
    <mergeCell ref="AC413:AE413"/>
    <mergeCell ref="AG413:AI413"/>
    <mergeCell ref="AK413:AM413"/>
    <mergeCell ref="AO413:AQ413"/>
    <mergeCell ref="AS413:AU413"/>
    <mergeCell ref="AG329:AJ329"/>
    <mergeCell ref="AK329:AN329"/>
    <mergeCell ref="AO329:AR329"/>
    <mergeCell ref="AS329:AV329"/>
    <mergeCell ref="AW329:AZ329"/>
    <mergeCell ref="BE329:BH329"/>
    <mergeCell ref="BI329:BL329"/>
    <mergeCell ref="BM329:BP329"/>
    <mergeCell ref="BQ329:BT329"/>
    <mergeCell ref="BU329:BX329"/>
    <mergeCell ref="L330:T330"/>
    <mergeCell ref="U330:X330"/>
    <mergeCell ref="Y330:AB330"/>
    <mergeCell ref="AG330:AJ330"/>
    <mergeCell ref="BE330:BH330"/>
    <mergeCell ref="BI330:BL330"/>
    <mergeCell ref="CO332:CR332"/>
    <mergeCell ref="CS332:CV332"/>
    <mergeCell ref="EC332:EF332"/>
    <mergeCell ref="EG332:EJ332"/>
    <mergeCell ref="EK332:EN332"/>
    <mergeCell ref="EO332:ER332"/>
    <mergeCell ref="DM332:DP332"/>
    <mergeCell ref="DQ332:DT332"/>
    <mergeCell ref="DU332:DX332"/>
    <mergeCell ref="DY332:EB332"/>
    <mergeCell ref="DY329:EB329"/>
    <mergeCell ref="EC329:EF329"/>
    <mergeCell ref="AS331:AV331"/>
    <mergeCell ref="CG331:CJ331"/>
    <mergeCell ref="CK331:CN331"/>
    <mergeCell ref="CO331:CR331"/>
    <mergeCell ref="CK332:CN332"/>
    <mergeCell ref="DY330:EB330"/>
    <mergeCell ref="DA330:DD330"/>
    <mergeCell ref="DE330:DH330"/>
    <mergeCell ref="BQ332:BT332"/>
    <mergeCell ref="BU332:BX332"/>
    <mergeCell ref="BM330:BP330"/>
    <mergeCell ref="BQ330:BT330"/>
    <mergeCell ref="CW408:CY408"/>
    <mergeCell ref="DA408:DC408"/>
    <mergeCell ref="DE408:DG408"/>
    <mergeCell ref="DI408:DK408"/>
    <mergeCell ref="BU330:BX330"/>
    <mergeCell ref="AK288:AN288"/>
    <mergeCell ref="AO288:AR288"/>
    <mergeCell ref="L288:P288"/>
    <mergeCell ref="Q288:T288"/>
    <mergeCell ref="U288:X288"/>
    <mergeCell ref="Y288:AB288"/>
    <mergeCell ref="AS288:AV288"/>
    <mergeCell ref="ES332:EV332"/>
    <mergeCell ref="EW332:EZ332"/>
    <mergeCell ref="L410:O410"/>
    <mergeCell ref="L411:O411"/>
    <mergeCell ref="BI408:BK408"/>
    <mergeCell ref="BM408:BO408"/>
    <mergeCell ref="BQ408:BS408"/>
    <mergeCell ref="BY408:CA408"/>
    <mergeCell ref="CC408:CE408"/>
    <mergeCell ref="CG408:CI408"/>
    <mergeCell ref="BA408:BC408"/>
    <mergeCell ref="BE408:BG408"/>
    <mergeCell ref="Q410:T410"/>
    <mergeCell ref="Y410:AA410"/>
    <mergeCell ref="AC410:AE410"/>
    <mergeCell ref="AG410:AI410"/>
    <mergeCell ref="Q409:T409"/>
    <mergeCell ref="AK410:AM410"/>
    <mergeCell ref="Y408:AA408"/>
    <mergeCell ref="AC408:AE408"/>
    <mergeCell ref="BU288:BX288"/>
    <mergeCell ref="BY288:CB288"/>
    <mergeCell ref="CC288:CF288"/>
    <mergeCell ref="CG288:CJ288"/>
    <mergeCell ref="DI330:DL330"/>
    <mergeCell ref="DM330:DP330"/>
    <mergeCell ref="EO330:ER330"/>
    <mergeCell ref="BY331:CB331"/>
    <mergeCell ref="CC331:CF331"/>
    <mergeCell ref="CW331:CZ331"/>
    <mergeCell ref="DA331:DD331"/>
    <mergeCell ref="DE331:DH331"/>
    <mergeCell ref="DI331:DL331"/>
    <mergeCell ref="AW288:AZ288"/>
    <mergeCell ref="BA288:BD288"/>
    <mergeCell ref="BE288:BH288"/>
    <mergeCell ref="BI288:BL288"/>
    <mergeCell ref="BM288:BP288"/>
    <mergeCell ref="BQ288:BT288"/>
    <mergeCell ref="CS331:CV331"/>
    <mergeCell ref="AW295:AZ295"/>
    <mergeCell ref="DU289:DX289"/>
    <mergeCell ref="DY289:EB289"/>
    <mergeCell ref="DE289:DH289"/>
    <mergeCell ref="DI289:DL289"/>
    <mergeCell ref="DM289:DP289"/>
    <mergeCell ref="DQ289:DT289"/>
    <mergeCell ref="CO289:CR289"/>
    <mergeCell ref="CS289:CV289"/>
    <mergeCell ref="BQ289:BT289"/>
    <mergeCell ref="BU289:BX289"/>
    <mergeCell ref="CW289:CZ289"/>
    <mergeCell ref="EK408:EM408"/>
    <mergeCell ref="AS287:AV287"/>
    <mergeCell ref="EK286:EN286"/>
    <mergeCell ref="DA284:DD284"/>
    <mergeCell ref="DE284:DH284"/>
    <mergeCell ref="DI284:DL284"/>
    <mergeCell ref="DM284:DP284"/>
    <mergeCell ref="BU284:BX284"/>
    <mergeCell ref="L332:T332"/>
    <mergeCell ref="U332:X332"/>
    <mergeCell ref="Y332:AB332"/>
    <mergeCell ref="AG332:AJ332"/>
    <mergeCell ref="DY288:EB288"/>
    <mergeCell ref="EO331:ER331"/>
    <mergeCell ref="DM331:DP331"/>
    <mergeCell ref="DQ331:DT331"/>
    <mergeCell ref="DU331:DX331"/>
    <mergeCell ref="DY331:EB331"/>
    <mergeCell ref="CC332:CF332"/>
    <mergeCell ref="AW332:AZ332"/>
    <mergeCell ref="BE332:BH332"/>
    <mergeCell ref="BI332:BL332"/>
    <mergeCell ref="BM332:BP332"/>
    <mergeCell ref="AK332:AN332"/>
    <mergeCell ref="AO332:AR332"/>
    <mergeCell ref="AS332:AV332"/>
    <mergeCell ref="BY332:CB332"/>
    <mergeCell ref="CW332:CZ332"/>
    <mergeCell ref="DA332:DD332"/>
    <mergeCell ref="DE332:DH332"/>
    <mergeCell ref="DI332:DL332"/>
    <mergeCell ref="CG332:CJ332"/>
    <mergeCell ref="DU287:DX287"/>
    <mergeCell ref="DY287:EB287"/>
    <mergeCell ref="EC287:EF287"/>
    <mergeCell ref="DE287:DH287"/>
    <mergeCell ref="DI287:DL287"/>
    <mergeCell ref="DM287:DP287"/>
    <mergeCell ref="DQ287:DT287"/>
    <mergeCell ref="CO287:CR287"/>
    <mergeCell ref="CS287:CV287"/>
    <mergeCell ref="CK288:CN288"/>
    <mergeCell ref="CO288:CR288"/>
    <mergeCell ref="BY284:CB284"/>
    <mergeCell ref="CC284:CF284"/>
    <mergeCell ref="CG284:CJ284"/>
    <mergeCell ref="CK284:CN284"/>
    <mergeCell ref="CO284:CR284"/>
    <mergeCell ref="BY329:CB329"/>
    <mergeCell ref="CC329:CF329"/>
    <mergeCell ref="CG329:CJ329"/>
    <mergeCell ref="CK329:CN329"/>
    <mergeCell ref="DE329:DH329"/>
    <mergeCell ref="DI329:DL329"/>
    <mergeCell ref="DM329:DP329"/>
    <mergeCell ref="DQ329:DT329"/>
    <mergeCell ref="CO329:CR329"/>
    <mergeCell ref="CS329:CV329"/>
    <mergeCell ref="CW329:CZ329"/>
    <mergeCell ref="DA329:DD329"/>
    <mergeCell ref="DU329:DX329"/>
    <mergeCell ref="BY327:CB327"/>
    <mergeCell ref="CC327:CF327"/>
    <mergeCell ref="CG327:CJ327"/>
    <mergeCell ref="AG288:AJ288"/>
    <mergeCell ref="BY289:CB289"/>
    <mergeCell ref="DI295:DL295"/>
    <mergeCell ref="CK295:CN295"/>
    <mergeCell ref="BR313:BU313"/>
    <mergeCell ref="BF313:BM313"/>
    <mergeCell ref="EO326:ER326"/>
    <mergeCell ref="ES326:EV326"/>
    <mergeCell ref="DQ326:DT326"/>
    <mergeCell ref="DU326:DX326"/>
    <mergeCell ref="DY326:EB326"/>
    <mergeCell ref="EC326:EF326"/>
    <mergeCell ref="BF309:BM309"/>
    <mergeCell ref="BF311:BM311"/>
    <mergeCell ref="DQ301:DT301"/>
    <mergeCell ref="DU301:DX301"/>
    <mergeCell ref="DY301:EB301"/>
    <mergeCell ref="EC301:EF301"/>
    <mergeCell ref="EG301:EJ301"/>
    <mergeCell ref="EK301:EN301"/>
    <mergeCell ref="CK301:CN301"/>
    <mergeCell ref="CO301:CR301"/>
    <mergeCell ref="DQ325:DT325"/>
    <mergeCell ref="CO325:CR325"/>
    <mergeCell ref="DY295:EB295"/>
    <mergeCell ref="EC295:EF295"/>
    <mergeCell ref="EK294:EN294"/>
    <mergeCell ref="EK300:EN300"/>
    <mergeCell ref="AK294:AN294"/>
    <mergeCell ref="AO294:AR294"/>
    <mergeCell ref="AS294:AV294"/>
    <mergeCell ref="AW294:AZ294"/>
    <mergeCell ref="EK282:EN282"/>
    <mergeCell ref="EG331:EJ331"/>
    <mergeCell ref="EK331:EN331"/>
    <mergeCell ref="EK289:EN289"/>
    <mergeCell ref="EG289:EJ289"/>
    <mergeCell ref="EK287:EN287"/>
    <mergeCell ref="EG287:EJ287"/>
    <mergeCell ref="EK285:EN285"/>
    <mergeCell ref="EK329:EN329"/>
    <mergeCell ref="EG328:EJ328"/>
    <mergeCell ref="ES331:EV331"/>
    <mergeCell ref="EW331:EZ331"/>
    <mergeCell ref="EC288:EF288"/>
    <mergeCell ref="EG288:EJ288"/>
    <mergeCell ref="EK288:EN288"/>
    <mergeCell ref="EC331:EF331"/>
    <mergeCell ref="EC289:EF289"/>
    <mergeCell ref="EO329:ER329"/>
    <mergeCell ref="EG330:EJ330"/>
    <mergeCell ref="EK330:EN330"/>
    <mergeCell ref="ES329:EV329"/>
    <mergeCell ref="EW329:EZ329"/>
    <mergeCell ref="EG329:EJ329"/>
    <mergeCell ref="EK283:EN283"/>
    <mergeCell ref="EG295:EJ295"/>
    <mergeCell ref="EK295:EN295"/>
    <mergeCell ref="EC297:EF297"/>
    <mergeCell ref="EK297:EN297"/>
    <mergeCell ref="EO325:ER325"/>
    <mergeCell ref="ES325:EV325"/>
    <mergeCell ref="EW325:EZ325"/>
    <mergeCell ref="EW326:EZ326"/>
    <mergeCell ref="EW321:EZ321"/>
    <mergeCell ref="EC330:EF330"/>
    <mergeCell ref="DY294:EB294"/>
    <mergeCell ref="EO327:ER327"/>
    <mergeCell ref="EG294:EJ294"/>
    <mergeCell ref="EG297:EJ297"/>
    <mergeCell ref="EC298:EF298"/>
    <mergeCell ref="EG298:EJ298"/>
    <mergeCell ref="ES327:EV327"/>
    <mergeCell ref="EW327:EZ327"/>
    <mergeCell ref="DU327:DX327"/>
    <mergeCell ref="EW330:EZ330"/>
    <mergeCell ref="ES330:EV330"/>
    <mergeCell ref="DY327:EB327"/>
    <mergeCell ref="EC327:EF327"/>
    <mergeCell ref="EG327:EJ327"/>
    <mergeCell ref="AK328:AN328"/>
    <mergeCell ref="AO328:AR328"/>
    <mergeCell ref="AS328:AV328"/>
    <mergeCell ref="AW328:AZ328"/>
    <mergeCell ref="EO328:ER328"/>
    <mergeCell ref="ES328:EV328"/>
    <mergeCell ref="EW328:EZ328"/>
    <mergeCell ref="CW330:CZ330"/>
    <mergeCell ref="BY330:CB330"/>
    <mergeCell ref="CC330:CF330"/>
    <mergeCell ref="CG330:CJ330"/>
    <mergeCell ref="CK330:CN330"/>
    <mergeCell ref="CO330:CR330"/>
    <mergeCell ref="CS330:CV330"/>
    <mergeCell ref="DQ330:DT330"/>
    <mergeCell ref="DU330:DX330"/>
    <mergeCell ref="BM295:BP295"/>
    <mergeCell ref="BQ295:BT295"/>
    <mergeCell ref="BU295:BX295"/>
    <mergeCell ref="BY295:CB295"/>
    <mergeCell ref="CO294:CR294"/>
    <mergeCell ref="CS294:CV294"/>
    <mergeCell ref="CW294:CZ294"/>
    <mergeCell ref="DA294:DD294"/>
    <mergeCell ref="BI294:BL294"/>
    <mergeCell ref="BM294:BP294"/>
    <mergeCell ref="BQ294:BT294"/>
    <mergeCell ref="BU294:BX294"/>
    <mergeCell ref="BY294:CB294"/>
    <mergeCell ref="CC294:CF294"/>
    <mergeCell ref="CC295:CF295"/>
    <mergeCell ref="CG295:CJ295"/>
    <mergeCell ref="CG294:CJ294"/>
    <mergeCell ref="CK294:CN294"/>
    <mergeCell ref="BA294:BD294"/>
    <mergeCell ref="BE294:BH294"/>
    <mergeCell ref="L294:P294"/>
    <mergeCell ref="Q294:T294"/>
    <mergeCell ref="U294:X294"/>
    <mergeCell ref="Y294:AB294"/>
    <mergeCell ref="AC294:AF294"/>
    <mergeCell ref="AG294:AJ294"/>
    <mergeCell ref="L296:P296"/>
    <mergeCell ref="Q296:T296"/>
    <mergeCell ref="U296:X296"/>
    <mergeCell ref="Y296:AB296"/>
    <mergeCell ref="AC296:AF296"/>
    <mergeCell ref="AG296:AJ296"/>
    <mergeCell ref="AK296:AN296"/>
    <mergeCell ref="AO296:AR296"/>
    <mergeCell ref="BA295:BD295"/>
    <mergeCell ref="AO295:AR295"/>
    <mergeCell ref="AS295:AV295"/>
    <mergeCell ref="L295:P295"/>
    <mergeCell ref="Q295:T295"/>
    <mergeCell ref="U295:X295"/>
    <mergeCell ref="Y295:AB295"/>
    <mergeCell ref="AC295:AF295"/>
    <mergeCell ref="AG295:AJ295"/>
    <mergeCell ref="AK295:AN295"/>
    <mergeCell ref="BY296:CB296"/>
    <mergeCell ref="CC296:CF296"/>
    <mergeCell ref="CG296:CJ296"/>
    <mergeCell ref="CK296:CN296"/>
    <mergeCell ref="AS296:AV296"/>
    <mergeCell ref="AW296:AZ296"/>
    <mergeCell ref="BA296:BD296"/>
    <mergeCell ref="BE296:BH296"/>
    <mergeCell ref="BI296:BL296"/>
    <mergeCell ref="BM296:BP296"/>
    <mergeCell ref="AW297:AZ297"/>
    <mergeCell ref="BA297:BD297"/>
    <mergeCell ref="BE297:BH297"/>
    <mergeCell ref="BI297:BL297"/>
    <mergeCell ref="BM297:BP297"/>
    <mergeCell ref="BQ297:BT297"/>
    <mergeCell ref="EK296:EN296"/>
    <mergeCell ref="CO296:CR296"/>
    <mergeCell ref="CS296:CV296"/>
    <mergeCell ref="CW296:CZ296"/>
    <mergeCell ref="DA296:DD296"/>
    <mergeCell ref="BQ296:BT296"/>
    <mergeCell ref="BU296:BX296"/>
    <mergeCell ref="BU297:BX297"/>
    <mergeCell ref="L297:P297"/>
    <mergeCell ref="Q297:T297"/>
    <mergeCell ref="U297:X297"/>
    <mergeCell ref="Y297:AB297"/>
    <mergeCell ref="AC297:AF297"/>
    <mergeCell ref="AG297:AJ297"/>
    <mergeCell ref="AK297:AN297"/>
    <mergeCell ref="AO297:AR297"/>
    <mergeCell ref="AS297:AV297"/>
    <mergeCell ref="DM296:DP296"/>
    <mergeCell ref="DQ296:DT296"/>
    <mergeCell ref="DU296:DX296"/>
    <mergeCell ref="DY296:EB296"/>
    <mergeCell ref="EC296:EF296"/>
    <mergeCell ref="EG296:EJ296"/>
    <mergeCell ref="EK298:EN298"/>
    <mergeCell ref="L299:P299"/>
    <mergeCell ref="Q299:T299"/>
    <mergeCell ref="U299:X299"/>
    <mergeCell ref="Y299:AB299"/>
    <mergeCell ref="AC299:AF299"/>
    <mergeCell ref="AG299:AJ299"/>
    <mergeCell ref="AK299:AN299"/>
    <mergeCell ref="DE298:DH298"/>
    <mergeCell ref="DI298:DL298"/>
    <mergeCell ref="DM298:DP298"/>
    <mergeCell ref="DQ298:DT298"/>
    <mergeCell ref="DU298:DX298"/>
    <mergeCell ref="DY298:EB298"/>
    <mergeCell ref="CG298:CJ298"/>
    <mergeCell ref="CK298:CN298"/>
    <mergeCell ref="CO298:CR298"/>
    <mergeCell ref="CS298:CV298"/>
    <mergeCell ref="CW298:CZ298"/>
    <mergeCell ref="DA298:DD298"/>
    <mergeCell ref="BI298:BL298"/>
    <mergeCell ref="BM298:BP298"/>
    <mergeCell ref="BQ298:BT298"/>
    <mergeCell ref="BU298:BX298"/>
    <mergeCell ref="BY298:CB298"/>
    <mergeCell ref="CC298:CF298"/>
    <mergeCell ref="AK298:AN298"/>
    <mergeCell ref="AO298:AR298"/>
    <mergeCell ref="AS298:AV298"/>
    <mergeCell ref="AW298:AZ298"/>
    <mergeCell ref="BA298:BD298"/>
    <mergeCell ref="BQ301:BT301"/>
    <mergeCell ref="CO300:CR300"/>
    <mergeCell ref="CS300:CV300"/>
    <mergeCell ref="CW300:CZ300"/>
    <mergeCell ref="DA300:DD300"/>
    <mergeCell ref="BE298:BH298"/>
    <mergeCell ref="AO299:AR299"/>
    <mergeCell ref="AS299:AV299"/>
    <mergeCell ref="AW299:AZ299"/>
    <mergeCell ref="BA299:BD299"/>
    <mergeCell ref="BE299:BH299"/>
    <mergeCell ref="BI299:BL299"/>
    <mergeCell ref="AS300:AV300"/>
    <mergeCell ref="AW300:AZ300"/>
    <mergeCell ref="BA300:BD300"/>
    <mergeCell ref="BE300:BH300"/>
    <mergeCell ref="BI300:BL300"/>
    <mergeCell ref="AW301:AZ301"/>
    <mergeCell ref="DE300:DH300"/>
    <mergeCell ref="DI300:DL300"/>
    <mergeCell ref="BQ300:BT300"/>
    <mergeCell ref="BU300:BX300"/>
    <mergeCell ref="BY300:CB300"/>
    <mergeCell ref="CC300:CF300"/>
    <mergeCell ref="CG300:CJ300"/>
    <mergeCell ref="CK300:CN300"/>
    <mergeCell ref="DE299:DH299"/>
    <mergeCell ref="CS301:CV301"/>
    <mergeCell ref="CW301:CZ301"/>
    <mergeCell ref="DA301:DD301"/>
    <mergeCell ref="DE301:DH301"/>
    <mergeCell ref="DI301:DL301"/>
    <mergeCell ref="DM301:DP301"/>
    <mergeCell ref="BU301:BX301"/>
    <mergeCell ref="BY301:CB301"/>
    <mergeCell ref="CC301:CF301"/>
    <mergeCell ref="CG301:CJ301"/>
    <mergeCell ref="BY299:CB299"/>
    <mergeCell ref="CC299:CF299"/>
    <mergeCell ref="CG299:CJ299"/>
    <mergeCell ref="DM300:DP300"/>
    <mergeCell ref="L298:P298"/>
    <mergeCell ref="Q298:T298"/>
    <mergeCell ref="U298:X298"/>
    <mergeCell ref="Y298:AB298"/>
    <mergeCell ref="AC298:AF298"/>
    <mergeCell ref="AG298:AJ298"/>
    <mergeCell ref="EG299:EJ299"/>
    <mergeCell ref="EK299:EN299"/>
    <mergeCell ref="DI299:DL299"/>
    <mergeCell ref="DQ300:DT300"/>
    <mergeCell ref="DU300:DX300"/>
    <mergeCell ref="DY300:EB300"/>
    <mergeCell ref="EC300:EF300"/>
    <mergeCell ref="EG300:EJ300"/>
    <mergeCell ref="BM300:BP300"/>
    <mergeCell ref="EK323:EN323"/>
    <mergeCell ref="EO323:ER323"/>
    <mergeCell ref="DM323:DP323"/>
    <mergeCell ref="DQ323:DT323"/>
    <mergeCell ref="DU323:DX323"/>
    <mergeCell ref="DY323:EB323"/>
    <mergeCell ref="L300:P300"/>
    <mergeCell ref="Q300:T300"/>
    <mergeCell ref="U300:X300"/>
    <mergeCell ref="Y300:AB300"/>
    <mergeCell ref="AC300:AF300"/>
    <mergeCell ref="AG300:AJ300"/>
    <mergeCell ref="AK300:AN300"/>
    <mergeCell ref="AO300:AR300"/>
    <mergeCell ref="BM299:BP299"/>
    <mergeCell ref="BQ299:BT299"/>
    <mergeCell ref="BU299:BX299"/>
    <mergeCell ref="BA301:BD301"/>
    <mergeCell ref="BE301:BH301"/>
    <mergeCell ref="BI301:BL301"/>
    <mergeCell ref="BM301:BP301"/>
    <mergeCell ref="ES324:EV324"/>
    <mergeCell ref="DQ324:DT324"/>
    <mergeCell ref="DU324:DX324"/>
    <mergeCell ref="DY324:EB324"/>
    <mergeCell ref="EC324:EF324"/>
    <mergeCell ref="CW321:CZ321"/>
    <mergeCell ref="DA321:DD321"/>
    <mergeCell ref="DE321:DH321"/>
    <mergeCell ref="DI321:DL321"/>
    <mergeCell ref="ES321:EV321"/>
    <mergeCell ref="CW324:CZ324"/>
    <mergeCell ref="EG324:EJ324"/>
    <mergeCell ref="EK324:EN324"/>
    <mergeCell ref="EO324:ER324"/>
    <mergeCell ref="CO323:CR323"/>
    <mergeCell ref="CS323:CV323"/>
    <mergeCell ref="EC323:EF323"/>
    <mergeCell ref="EG323:EJ323"/>
    <mergeCell ref="DI324:DL324"/>
    <mergeCell ref="DM324:DP324"/>
    <mergeCell ref="DA324:DD324"/>
    <mergeCell ref="BY321:CB321"/>
    <mergeCell ref="DI328:DL328"/>
    <mergeCell ref="DM328:DP328"/>
    <mergeCell ref="CK328:CN328"/>
    <mergeCell ref="CO328:CR328"/>
    <mergeCell ref="CS328:CV328"/>
    <mergeCell ref="CW328:CZ328"/>
    <mergeCell ref="EK328:EN328"/>
    <mergeCell ref="DQ328:DT328"/>
    <mergeCell ref="DU328:DX328"/>
    <mergeCell ref="DY328:EB328"/>
    <mergeCell ref="EC328:EF328"/>
    <mergeCell ref="L301:P301"/>
    <mergeCell ref="Q301:T301"/>
    <mergeCell ref="U301:X301"/>
    <mergeCell ref="Y301:AB301"/>
    <mergeCell ref="AC301:AF301"/>
    <mergeCell ref="AG301:AJ301"/>
    <mergeCell ref="AK301:AN301"/>
    <mergeCell ref="AO301:AR301"/>
    <mergeCell ref="AS301:AV301"/>
    <mergeCell ref="DE324:DH324"/>
    <mergeCell ref="DU321:DX321"/>
    <mergeCell ref="DY321:EB321"/>
    <mergeCell ref="CS321:CV321"/>
    <mergeCell ref="CK327:CN327"/>
    <mergeCell ref="BI327:BL327"/>
    <mergeCell ref="BM327:BP327"/>
    <mergeCell ref="BQ327:BT327"/>
    <mergeCell ref="BU327:BX327"/>
    <mergeCell ref="DE327:DH327"/>
    <mergeCell ref="DI327:DL327"/>
    <mergeCell ref="DM327:DP327"/>
    <mergeCell ref="AS327:AV327"/>
    <mergeCell ref="AW327:AZ327"/>
    <mergeCell ref="BE327:BH327"/>
    <mergeCell ref="L328:T328"/>
    <mergeCell ref="U328:X328"/>
    <mergeCell ref="Y328:AB328"/>
    <mergeCell ref="AG326:AJ326"/>
    <mergeCell ref="BY326:CB326"/>
    <mergeCell ref="CC326:CF326"/>
    <mergeCell ref="CG326:CJ326"/>
    <mergeCell ref="BE326:BH326"/>
    <mergeCell ref="AG328:AJ328"/>
    <mergeCell ref="BY328:CB328"/>
    <mergeCell ref="CC328:CF328"/>
    <mergeCell ref="CG328:CJ328"/>
    <mergeCell ref="BE328:BH328"/>
    <mergeCell ref="BI328:BL328"/>
    <mergeCell ref="BM328:BP328"/>
    <mergeCell ref="BQ328:BT328"/>
    <mergeCell ref="L327:T327"/>
    <mergeCell ref="U327:X327"/>
    <mergeCell ref="Y327:AB327"/>
    <mergeCell ref="AG327:AJ327"/>
    <mergeCell ref="BU326:BX326"/>
    <mergeCell ref="DA328:DD328"/>
    <mergeCell ref="DE328:DH328"/>
    <mergeCell ref="AK330:AN330"/>
    <mergeCell ref="AO330:AR330"/>
    <mergeCell ref="AS330:AV330"/>
    <mergeCell ref="AW330:AZ330"/>
    <mergeCell ref="CO327:CR327"/>
    <mergeCell ref="CS327:CV327"/>
    <mergeCell ref="EK325:EN325"/>
    <mergeCell ref="DU325:DX325"/>
    <mergeCell ref="DY325:EB325"/>
    <mergeCell ref="EC325:EF325"/>
    <mergeCell ref="EG325:EJ325"/>
    <mergeCell ref="DE326:DH326"/>
    <mergeCell ref="DI326:DL326"/>
    <mergeCell ref="DM326:DP326"/>
    <mergeCell ref="CK326:CN326"/>
    <mergeCell ref="CO326:CR326"/>
    <mergeCell ref="CS326:CV326"/>
    <mergeCell ref="CW326:CZ326"/>
    <mergeCell ref="EG326:EJ326"/>
    <mergeCell ref="EK326:EN326"/>
    <mergeCell ref="DA326:DD326"/>
    <mergeCell ref="EK327:EN327"/>
    <mergeCell ref="AK327:AN327"/>
    <mergeCell ref="AO327:AR327"/>
    <mergeCell ref="DQ327:DT327"/>
    <mergeCell ref="CW327:CZ327"/>
    <mergeCell ref="DA327:DD327"/>
    <mergeCell ref="BI326:BL326"/>
    <mergeCell ref="BM326:BP326"/>
    <mergeCell ref="BQ326:BT326"/>
    <mergeCell ref="L320:AB320"/>
    <mergeCell ref="AG320:EZ320"/>
    <mergeCell ref="EC321:EF321"/>
    <mergeCell ref="EG321:EJ321"/>
    <mergeCell ref="EK321:EN321"/>
    <mergeCell ref="EO321:ER321"/>
    <mergeCell ref="DM321:DP321"/>
    <mergeCell ref="DQ321:DT321"/>
    <mergeCell ref="BQ323:BT323"/>
    <mergeCell ref="BU323:BX323"/>
    <mergeCell ref="BY323:CB323"/>
    <mergeCell ref="CC323:CF323"/>
    <mergeCell ref="AS323:AV323"/>
    <mergeCell ref="AW323:AZ323"/>
    <mergeCell ref="BE323:BH323"/>
    <mergeCell ref="BI323:BL323"/>
    <mergeCell ref="CW323:CZ323"/>
    <mergeCell ref="DA323:DD323"/>
    <mergeCell ref="DE323:DH323"/>
    <mergeCell ref="DI323:DL323"/>
    <mergeCell ref="CG323:CJ323"/>
    <mergeCell ref="CK323:CN323"/>
    <mergeCell ref="ES323:EV323"/>
    <mergeCell ref="EW323:EZ323"/>
    <mergeCell ref="CC321:CF321"/>
    <mergeCell ref="BM323:BP323"/>
    <mergeCell ref="AW321:AZ321"/>
    <mergeCell ref="BE321:BH321"/>
    <mergeCell ref="BI321:BL321"/>
    <mergeCell ref="BM321:BP321"/>
    <mergeCell ref="BQ321:BT321"/>
    <mergeCell ref="BU321:BX321"/>
    <mergeCell ref="L321:T321"/>
    <mergeCell ref="L323:T323"/>
    <mergeCell ref="CK324:CN324"/>
    <mergeCell ref="CO324:CR324"/>
    <mergeCell ref="CS324:CV324"/>
    <mergeCell ref="EW324:EZ324"/>
    <mergeCell ref="L325:T325"/>
    <mergeCell ref="U325:X325"/>
    <mergeCell ref="Y325:AB325"/>
    <mergeCell ref="AG325:AJ325"/>
    <mergeCell ref="AK325:AN325"/>
    <mergeCell ref="AO325:AR325"/>
    <mergeCell ref="AS325:AV325"/>
    <mergeCell ref="AW325:AZ325"/>
    <mergeCell ref="BE325:BH325"/>
    <mergeCell ref="BY325:CB325"/>
    <mergeCell ref="CC325:CF325"/>
    <mergeCell ref="CG325:CJ325"/>
    <mergeCell ref="CK325:CN325"/>
    <mergeCell ref="BI325:BL325"/>
    <mergeCell ref="BM325:BP325"/>
    <mergeCell ref="BQ325:BT325"/>
    <mergeCell ref="BU325:BX325"/>
    <mergeCell ref="DE325:DH325"/>
    <mergeCell ref="DI325:DL325"/>
    <mergeCell ref="DM325:DP325"/>
    <mergeCell ref="CG324:CJ324"/>
    <mergeCell ref="CS325:CV325"/>
    <mergeCell ref="CW325:CZ325"/>
    <mergeCell ref="DA325:DD325"/>
    <mergeCell ref="AG324:AJ324"/>
    <mergeCell ref="AK324:AN324"/>
    <mergeCell ref="AO324:AR324"/>
    <mergeCell ref="AS324:AV324"/>
    <mergeCell ref="AW324:AZ324"/>
    <mergeCell ref="BU324:BX324"/>
    <mergeCell ref="BY324:CB324"/>
    <mergeCell ref="CC324:CF324"/>
    <mergeCell ref="BE324:BH324"/>
    <mergeCell ref="BI324:BL324"/>
    <mergeCell ref="BM324:BP324"/>
    <mergeCell ref="BQ324:BT324"/>
    <mergeCell ref="AK326:AN326"/>
    <mergeCell ref="AO326:AR326"/>
    <mergeCell ref="AS326:AV326"/>
    <mergeCell ref="AW326:AZ326"/>
    <mergeCell ref="L326:T326"/>
    <mergeCell ref="U326:X326"/>
    <mergeCell ref="Y326:AB326"/>
    <mergeCell ref="BA413:BC413"/>
    <mergeCell ref="U323:X323"/>
    <mergeCell ref="Y323:AB323"/>
    <mergeCell ref="AG323:AJ323"/>
    <mergeCell ref="AK323:AN323"/>
    <mergeCell ref="U321:X321"/>
    <mergeCell ref="Y321:AB321"/>
    <mergeCell ref="AG321:AJ321"/>
    <mergeCell ref="AK321:AN321"/>
    <mergeCell ref="CG321:CJ321"/>
    <mergeCell ref="CK321:CN321"/>
    <mergeCell ref="CO321:CR321"/>
    <mergeCell ref="L329:T329"/>
    <mergeCell ref="U329:X329"/>
    <mergeCell ref="Y329:AB329"/>
    <mergeCell ref="L331:T331"/>
    <mergeCell ref="U331:X331"/>
    <mergeCell ref="Y331:AB331"/>
    <mergeCell ref="AG331:AJ331"/>
    <mergeCell ref="AW331:AZ331"/>
    <mergeCell ref="BE331:BH331"/>
    <mergeCell ref="AK331:AN331"/>
    <mergeCell ref="AO331:AR331"/>
    <mergeCell ref="AK408:AM408"/>
    <mergeCell ref="AO408:AQ408"/>
    <mergeCell ref="AS408:AU408"/>
    <mergeCell ref="AO323:AR323"/>
    <mergeCell ref="AO321:AR321"/>
    <mergeCell ref="AS321:AV321"/>
    <mergeCell ref="L324:T324"/>
    <mergeCell ref="U324:X324"/>
    <mergeCell ref="Y324:AB324"/>
    <mergeCell ref="DU413:DW413"/>
    <mergeCell ref="DY413:EA413"/>
    <mergeCell ref="EC413:EE413"/>
    <mergeCell ref="EG413:EI413"/>
    <mergeCell ref="EK413:EM413"/>
    <mergeCell ref="EO413:EQ413"/>
    <mergeCell ref="CW413:CY413"/>
    <mergeCell ref="DA413:DC413"/>
    <mergeCell ref="DE413:DG413"/>
    <mergeCell ref="DI413:DK413"/>
    <mergeCell ref="DM413:DO413"/>
    <mergeCell ref="DQ413:DS413"/>
    <mergeCell ref="CG413:CI413"/>
    <mergeCell ref="CK413:CM413"/>
    <mergeCell ref="CO413:CQ413"/>
    <mergeCell ref="CS413:CU413"/>
    <mergeCell ref="BE413:BG413"/>
    <mergeCell ref="BI413:BK413"/>
    <mergeCell ref="BM413:BO413"/>
    <mergeCell ref="BQ413:BS413"/>
    <mergeCell ref="BU413:BW413"/>
    <mergeCell ref="BY413:CA413"/>
    <mergeCell ref="CC413:CE413"/>
    <mergeCell ref="EC414:EE414"/>
    <mergeCell ref="EG414:EI414"/>
    <mergeCell ref="ES414:EU414"/>
    <mergeCell ref="DA414:DC414"/>
    <mergeCell ref="DE414:DG414"/>
    <mergeCell ref="DI414:DK414"/>
    <mergeCell ref="DM414:DO414"/>
    <mergeCell ref="DQ414:DS414"/>
    <mergeCell ref="DU414:DW414"/>
    <mergeCell ref="CC414:CE414"/>
    <mergeCell ref="CG414:CI414"/>
    <mergeCell ref="CK414:CM414"/>
    <mergeCell ref="CO414:CQ414"/>
    <mergeCell ref="CS414:CU414"/>
    <mergeCell ref="CW414:CY414"/>
    <mergeCell ref="BE414:BG414"/>
    <mergeCell ref="BI414:BK414"/>
    <mergeCell ref="BM414:BO414"/>
    <mergeCell ref="BQ414:BS414"/>
    <mergeCell ref="BU414:BW414"/>
    <mergeCell ref="BY414:CA414"/>
    <mergeCell ref="EK414:EM414"/>
    <mergeCell ref="EO414:EQ414"/>
    <mergeCell ref="CG415:CI415"/>
    <mergeCell ref="CK415:CM415"/>
    <mergeCell ref="CO415:CQ415"/>
    <mergeCell ref="CS415:CU415"/>
    <mergeCell ref="BA415:BC415"/>
    <mergeCell ref="BE415:BG415"/>
    <mergeCell ref="BI415:BK415"/>
    <mergeCell ref="BM415:BO415"/>
    <mergeCell ref="BQ415:BS415"/>
    <mergeCell ref="BU415:BW415"/>
    <mergeCell ref="AC415:AE415"/>
    <mergeCell ref="AG415:AI415"/>
    <mergeCell ref="AK415:AM415"/>
    <mergeCell ref="AO415:AQ415"/>
    <mergeCell ref="AS415:AU415"/>
    <mergeCell ref="AW415:AY415"/>
    <mergeCell ref="DY414:EA414"/>
    <mergeCell ref="AW414:AY414"/>
    <mergeCell ref="BA414:BC414"/>
    <mergeCell ref="CS416:CU416"/>
    <mergeCell ref="CW416:CY416"/>
    <mergeCell ref="BE416:BG416"/>
    <mergeCell ref="BI416:BK416"/>
    <mergeCell ref="BM416:BO416"/>
    <mergeCell ref="BQ416:BS416"/>
    <mergeCell ref="BU416:BW416"/>
    <mergeCell ref="BY416:CA416"/>
    <mergeCell ref="ES415:EU415"/>
    <mergeCell ref="Q416:T416"/>
    <mergeCell ref="Y416:AA416"/>
    <mergeCell ref="AC416:AE416"/>
    <mergeCell ref="AG416:AI416"/>
    <mergeCell ref="AK416:AM416"/>
    <mergeCell ref="AO416:AQ416"/>
    <mergeCell ref="AS416:AU416"/>
    <mergeCell ref="AW416:AY416"/>
    <mergeCell ref="BA416:BC416"/>
    <mergeCell ref="DU415:DW415"/>
    <mergeCell ref="DY415:EA415"/>
    <mergeCell ref="EC415:EE415"/>
    <mergeCell ref="EG415:EI415"/>
    <mergeCell ref="EK415:EM415"/>
    <mergeCell ref="EO415:EQ415"/>
    <mergeCell ref="CW415:CY415"/>
    <mergeCell ref="DA415:DC415"/>
    <mergeCell ref="DE415:DG415"/>
    <mergeCell ref="DI415:DK415"/>
    <mergeCell ref="DM415:DO415"/>
    <mergeCell ref="DQ415:DS415"/>
    <mergeCell ref="BY415:CA415"/>
    <mergeCell ref="CC415:CE415"/>
    <mergeCell ref="CG417:CI417"/>
    <mergeCell ref="CK417:CM417"/>
    <mergeCell ref="AS417:AU417"/>
    <mergeCell ref="AW417:AY417"/>
    <mergeCell ref="BA417:BC417"/>
    <mergeCell ref="BE417:BG417"/>
    <mergeCell ref="BI417:BK417"/>
    <mergeCell ref="BM417:BO417"/>
    <mergeCell ref="Q417:T417"/>
    <mergeCell ref="Y417:AA417"/>
    <mergeCell ref="AC417:AE417"/>
    <mergeCell ref="AG417:AI417"/>
    <mergeCell ref="AK417:AM417"/>
    <mergeCell ref="AO417:AQ417"/>
    <mergeCell ref="EO418:EQ418"/>
    <mergeCell ref="ES418:EU418"/>
    <mergeCell ref="DY416:EA416"/>
    <mergeCell ref="EC416:EE416"/>
    <mergeCell ref="EG416:EI416"/>
    <mergeCell ref="EK416:EM416"/>
    <mergeCell ref="EO416:EQ416"/>
    <mergeCell ref="ES416:EU416"/>
    <mergeCell ref="DA416:DC416"/>
    <mergeCell ref="DE416:DG416"/>
    <mergeCell ref="DI416:DK416"/>
    <mergeCell ref="DM416:DO416"/>
    <mergeCell ref="DQ416:DS416"/>
    <mergeCell ref="DU416:DW416"/>
    <mergeCell ref="CC416:CE416"/>
    <mergeCell ref="CG416:CI416"/>
    <mergeCell ref="CK416:CM416"/>
    <mergeCell ref="CO416:CQ416"/>
    <mergeCell ref="BM418:BO418"/>
    <mergeCell ref="BQ418:BS418"/>
    <mergeCell ref="DY420:EA420"/>
    <mergeCell ref="EC420:EE420"/>
    <mergeCell ref="EG420:EI420"/>
    <mergeCell ref="EK420:EM420"/>
    <mergeCell ref="EK417:EM417"/>
    <mergeCell ref="EO417:EQ417"/>
    <mergeCell ref="ES417:EU417"/>
    <mergeCell ref="Q418:T418"/>
    <mergeCell ref="Y418:AA418"/>
    <mergeCell ref="AC418:AE418"/>
    <mergeCell ref="AG418:AI418"/>
    <mergeCell ref="AK418:AM418"/>
    <mergeCell ref="AO418:AQ418"/>
    <mergeCell ref="AS418:AU418"/>
    <mergeCell ref="DM417:DO417"/>
    <mergeCell ref="DQ417:DS417"/>
    <mergeCell ref="DU417:DW417"/>
    <mergeCell ref="DY417:EA417"/>
    <mergeCell ref="EC417:EE417"/>
    <mergeCell ref="EG417:EI417"/>
    <mergeCell ref="CO417:CQ417"/>
    <mergeCell ref="CS417:CU417"/>
    <mergeCell ref="CW417:CY417"/>
    <mergeCell ref="DA417:DC417"/>
    <mergeCell ref="DE417:DG417"/>
    <mergeCell ref="DI417:DK417"/>
    <mergeCell ref="BQ417:BS417"/>
    <mergeCell ref="BU417:BW417"/>
    <mergeCell ref="BY417:CA417"/>
    <mergeCell ref="CC417:CE417"/>
    <mergeCell ref="BQ419:BS419"/>
    <mergeCell ref="BU419:BW419"/>
    <mergeCell ref="Q419:T419"/>
    <mergeCell ref="Y419:AA419"/>
    <mergeCell ref="AC419:AE419"/>
    <mergeCell ref="AG419:AI419"/>
    <mergeCell ref="AK419:AM419"/>
    <mergeCell ref="AO419:AQ419"/>
    <mergeCell ref="AS419:AU419"/>
    <mergeCell ref="AW419:AY419"/>
    <mergeCell ref="DQ418:DS418"/>
    <mergeCell ref="DU418:DW418"/>
    <mergeCell ref="DY418:EA418"/>
    <mergeCell ref="EC418:EE418"/>
    <mergeCell ref="EG418:EI418"/>
    <mergeCell ref="EK418:EM418"/>
    <mergeCell ref="CS418:CU418"/>
    <mergeCell ref="CW418:CY418"/>
    <mergeCell ref="DA418:DC418"/>
    <mergeCell ref="DE418:DG418"/>
    <mergeCell ref="DI418:DK418"/>
    <mergeCell ref="DM418:DO418"/>
    <mergeCell ref="BU418:BW418"/>
    <mergeCell ref="BY418:CA418"/>
    <mergeCell ref="CC418:CE418"/>
    <mergeCell ref="CG418:CI418"/>
    <mergeCell ref="CK418:CM418"/>
    <mergeCell ref="CO418:CQ418"/>
    <mergeCell ref="AW418:AY418"/>
    <mergeCell ref="BA418:BC418"/>
    <mergeCell ref="BE418:BG418"/>
    <mergeCell ref="BI418:BK418"/>
    <mergeCell ref="ES419:EU419"/>
    <mergeCell ref="Q420:T420"/>
    <mergeCell ref="Y420:AA420"/>
    <mergeCell ref="AC420:AE420"/>
    <mergeCell ref="AG420:AI420"/>
    <mergeCell ref="AK420:AM420"/>
    <mergeCell ref="AO420:AQ420"/>
    <mergeCell ref="AS420:AU420"/>
    <mergeCell ref="AW420:AY420"/>
    <mergeCell ref="BA420:BC420"/>
    <mergeCell ref="DU419:DW419"/>
    <mergeCell ref="DY419:EA419"/>
    <mergeCell ref="EC419:EE419"/>
    <mergeCell ref="EG419:EI419"/>
    <mergeCell ref="EK419:EM419"/>
    <mergeCell ref="EO419:EQ419"/>
    <mergeCell ref="CW419:CY419"/>
    <mergeCell ref="DA419:DC419"/>
    <mergeCell ref="DE419:DG419"/>
    <mergeCell ref="DI419:DK419"/>
    <mergeCell ref="DM419:DO419"/>
    <mergeCell ref="DQ419:DS419"/>
    <mergeCell ref="BY419:CA419"/>
    <mergeCell ref="CC419:CE419"/>
    <mergeCell ref="CG419:CI419"/>
    <mergeCell ref="CK419:CM419"/>
    <mergeCell ref="CO419:CQ419"/>
    <mergeCell ref="CS419:CU419"/>
    <mergeCell ref="BA419:BC419"/>
    <mergeCell ref="BE419:BG419"/>
    <mergeCell ref="BI419:BK419"/>
    <mergeCell ref="BM419:BO419"/>
    <mergeCell ref="AS421:AU421"/>
    <mergeCell ref="AW421:AY421"/>
    <mergeCell ref="BA421:BC421"/>
    <mergeCell ref="BE421:BG421"/>
    <mergeCell ref="BI421:BK421"/>
    <mergeCell ref="BM421:BO421"/>
    <mergeCell ref="Q421:T421"/>
    <mergeCell ref="Y421:AA421"/>
    <mergeCell ref="AC421:AE421"/>
    <mergeCell ref="AG421:AI421"/>
    <mergeCell ref="AK421:AM421"/>
    <mergeCell ref="AO421:AQ421"/>
    <mergeCell ref="EO420:EQ420"/>
    <mergeCell ref="ES420:EU420"/>
    <mergeCell ref="DA420:DC420"/>
    <mergeCell ref="DE420:DG420"/>
    <mergeCell ref="DI420:DK420"/>
    <mergeCell ref="DM420:DO420"/>
    <mergeCell ref="DQ420:DS420"/>
    <mergeCell ref="DU420:DW420"/>
    <mergeCell ref="CC420:CE420"/>
    <mergeCell ref="CG420:CI420"/>
    <mergeCell ref="CK420:CM420"/>
    <mergeCell ref="CO420:CQ420"/>
    <mergeCell ref="CS420:CU420"/>
    <mergeCell ref="CW420:CY420"/>
    <mergeCell ref="BE420:BG420"/>
    <mergeCell ref="BI420:BK420"/>
    <mergeCell ref="BM420:BO420"/>
    <mergeCell ref="BQ420:BS420"/>
    <mergeCell ref="BU420:BW420"/>
    <mergeCell ref="BY420:CA420"/>
    <mergeCell ref="EK421:EM421"/>
    <mergeCell ref="EO421:EQ421"/>
    <mergeCell ref="ES421:EU421"/>
    <mergeCell ref="Q422:T422"/>
    <mergeCell ref="Y422:AA422"/>
    <mergeCell ref="AC422:AE422"/>
    <mergeCell ref="AG422:AI422"/>
    <mergeCell ref="AK422:AM422"/>
    <mergeCell ref="AO422:AQ422"/>
    <mergeCell ref="AS422:AU422"/>
    <mergeCell ref="DM421:DO421"/>
    <mergeCell ref="DQ421:DS421"/>
    <mergeCell ref="DU421:DW421"/>
    <mergeCell ref="DY421:EA421"/>
    <mergeCell ref="EC421:EE421"/>
    <mergeCell ref="EG421:EI421"/>
    <mergeCell ref="CO421:CQ421"/>
    <mergeCell ref="CS421:CU421"/>
    <mergeCell ref="CW421:CY421"/>
    <mergeCell ref="DA421:DC421"/>
    <mergeCell ref="DE421:DG421"/>
    <mergeCell ref="DI421:DK421"/>
    <mergeCell ref="BQ421:BS421"/>
    <mergeCell ref="BU421:BW421"/>
    <mergeCell ref="BY421:CA421"/>
    <mergeCell ref="CC421:CE421"/>
    <mergeCell ref="CG421:CI421"/>
    <mergeCell ref="CK421:CM421"/>
    <mergeCell ref="EK422:EM422"/>
    <mergeCell ref="CS422:CU422"/>
    <mergeCell ref="CW422:CY422"/>
    <mergeCell ref="DA422:DC422"/>
    <mergeCell ref="DE422:DG422"/>
    <mergeCell ref="DI422:DK422"/>
    <mergeCell ref="DM422:DO422"/>
    <mergeCell ref="BU422:BW422"/>
    <mergeCell ref="BY422:CA422"/>
    <mergeCell ref="CC422:CE422"/>
    <mergeCell ref="CG422:CI422"/>
    <mergeCell ref="CK422:CM422"/>
    <mergeCell ref="CO422:CQ422"/>
    <mergeCell ref="AW422:AY422"/>
    <mergeCell ref="BA422:BC422"/>
    <mergeCell ref="BE422:BG422"/>
    <mergeCell ref="BI422:BK422"/>
    <mergeCell ref="BM422:BO422"/>
    <mergeCell ref="BQ422:BS422"/>
    <mergeCell ref="DQ422:DS422"/>
    <mergeCell ref="DU422:DW422"/>
    <mergeCell ref="BA424:BC424"/>
    <mergeCell ref="DU423:DW423"/>
    <mergeCell ref="DY423:EA423"/>
    <mergeCell ref="EC423:EE423"/>
    <mergeCell ref="EG423:EI423"/>
    <mergeCell ref="EK423:EM423"/>
    <mergeCell ref="EO423:EQ423"/>
    <mergeCell ref="CW423:CY423"/>
    <mergeCell ref="DA423:DC423"/>
    <mergeCell ref="DE423:DG423"/>
    <mergeCell ref="DI423:DK423"/>
    <mergeCell ref="DM423:DO423"/>
    <mergeCell ref="DQ423:DS423"/>
    <mergeCell ref="BY423:CA423"/>
    <mergeCell ref="CC423:CE423"/>
    <mergeCell ref="CG423:CI423"/>
    <mergeCell ref="CK423:CM423"/>
    <mergeCell ref="CO423:CQ423"/>
    <mergeCell ref="BM424:BO424"/>
    <mergeCell ref="BQ424:BS424"/>
    <mergeCell ref="CS423:CU423"/>
    <mergeCell ref="BA423:BC423"/>
    <mergeCell ref="BE423:BG423"/>
    <mergeCell ref="EO422:EQ422"/>
    <mergeCell ref="ES422:EU422"/>
    <mergeCell ref="DY424:EA424"/>
    <mergeCell ref="EC424:EE424"/>
    <mergeCell ref="EG424:EI424"/>
    <mergeCell ref="EK424:EM424"/>
    <mergeCell ref="BI423:BK423"/>
    <mergeCell ref="BM423:BO423"/>
    <mergeCell ref="BQ423:BS423"/>
    <mergeCell ref="BU423:BW423"/>
    <mergeCell ref="Q423:T423"/>
    <mergeCell ref="Y423:AA423"/>
    <mergeCell ref="AC423:AE423"/>
    <mergeCell ref="AG423:AI423"/>
    <mergeCell ref="AK423:AM423"/>
    <mergeCell ref="AO423:AQ423"/>
    <mergeCell ref="AS423:AU423"/>
    <mergeCell ref="AW423:AY423"/>
    <mergeCell ref="DY422:EA422"/>
    <mergeCell ref="EC422:EE422"/>
    <mergeCell ref="EG422:EI422"/>
    <mergeCell ref="BU424:BW424"/>
    <mergeCell ref="BY424:CA424"/>
    <mergeCell ref="ES423:EU423"/>
    <mergeCell ref="Q424:T424"/>
    <mergeCell ref="Y424:AA424"/>
    <mergeCell ref="AC424:AE424"/>
    <mergeCell ref="AG424:AI424"/>
    <mergeCell ref="AK424:AM424"/>
    <mergeCell ref="AO424:AQ424"/>
    <mergeCell ref="AS424:AU424"/>
    <mergeCell ref="AW424:AY424"/>
    <mergeCell ref="CG425:CI425"/>
    <mergeCell ref="CK425:CM425"/>
    <mergeCell ref="AS425:AU425"/>
    <mergeCell ref="AW425:AY425"/>
    <mergeCell ref="BA425:BC425"/>
    <mergeCell ref="BE425:BG425"/>
    <mergeCell ref="BI425:BK425"/>
    <mergeCell ref="BM425:BO425"/>
    <mergeCell ref="Q425:T425"/>
    <mergeCell ref="Y425:AA425"/>
    <mergeCell ref="AC425:AE425"/>
    <mergeCell ref="AG425:AI425"/>
    <mergeCell ref="AK425:AM425"/>
    <mergeCell ref="AO425:AQ425"/>
    <mergeCell ref="EO426:EQ426"/>
    <mergeCell ref="ES426:EU426"/>
    <mergeCell ref="EO424:EQ424"/>
    <mergeCell ref="ES424:EU424"/>
    <mergeCell ref="DA424:DC424"/>
    <mergeCell ref="DE424:DG424"/>
    <mergeCell ref="DI424:DK424"/>
    <mergeCell ref="DM424:DO424"/>
    <mergeCell ref="DQ424:DS424"/>
    <mergeCell ref="DU424:DW424"/>
    <mergeCell ref="CC424:CE424"/>
    <mergeCell ref="CG424:CI424"/>
    <mergeCell ref="CK424:CM424"/>
    <mergeCell ref="CO424:CQ424"/>
    <mergeCell ref="CS424:CU424"/>
    <mergeCell ref="CW424:CY424"/>
    <mergeCell ref="BE424:BG424"/>
    <mergeCell ref="BI424:BK424"/>
    <mergeCell ref="BM426:BO426"/>
    <mergeCell ref="BQ426:BS426"/>
    <mergeCell ref="DY428:EA428"/>
    <mergeCell ref="EC428:EE428"/>
    <mergeCell ref="EG428:EI428"/>
    <mergeCell ref="EK428:EM428"/>
    <mergeCell ref="EK425:EM425"/>
    <mergeCell ref="EO425:EQ425"/>
    <mergeCell ref="ES425:EU425"/>
    <mergeCell ref="Q426:T426"/>
    <mergeCell ref="Y426:AA426"/>
    <mergeCell ref="AC426:AE426"/>
    <mergeCell ref="AG426:AI426"/>
    <mergeCell ref="AK426:AM426"/>
    <mergeCell ref="AO426:AQ426"/>
    <mergeCell ref="AS426:AU426"/>
    <mergeCell ref="DM425:DO425"/>
    <mergeCell ref="DQ425:DS425"/>
    <mergeCell ref="DU425:DW425"/>
    <mergeCell ref="DY425:EA425"/>
    <mergeCell ref="EC425:EE425"/>
    <mergeCell ref="EG425:EI425"/>
    <mergeCell ref="CO425:CQ425"/>
    <mergeCell ref="CS425:CU425"/>
    <mergeCell ref="CW425:CY425"/>
    <mergeCell ref="DA425:DC425"/>
    <mergeCell ref="DE425:DG425"/>
    <mergeCell ref="DI425:DK425"/>
    <mergeCell ref="BQ425:BS425"/>
    <mergeCell ref="BU425:BW425"/>
    <mergeCell ref="BY425:CA425"/>
    <mergeCell ref="CC425:CE425"/>
    <mergeCell ref="BQ427:BS427"/>
    <mergeCell ref="BU427:BW427"/>
    <mergeCell ref="Q427:T427"/>
    <mergeCell ref="Y427:AA427"/>
    <mergeCell ref="AC427:AE427"/>
    <mergeCell ref="AG427:AI427"/>
    <mergeCell ref="AK427:AM427"/>
    <mergeCell ref="AO427:AQ427"/>
    <mergeCell ref="AS427:AU427"/>
    <mergeCell ref="AW427:AY427"/>
    <mergeCell ref="DQ426:DS426"/>
    <mergeCell ref="DU426:DW426"/>
    <mergeCell ref="DY426:EA426"/>
    <mergeCell ref="EC426:EE426"/>
    <mergeCell ref="EG426:EI426"/>
    <mergeCell ref="EK426:EM426"/>
    <mergeCell ref="CS426:CU426"/>
    <mergeCell ref="CW426:CY426"/>
    <mergeCell ref="DA426:DC426"/>
    <mergeCell ref="DE426:DG426"/>
    <mergeCell ref="DI426:DK426"/>
    <mergeCell ref="DM426:DO426"/>
    <mergeCell ref="BU426:BW426"/>
    <mergeCell ref="BY426:CA426"/>
    <mergeCell ref="CC426:CE426"/>
    <mergeCell ref="CG426:CI426"/>
    <mergeCell ref="CK426:CM426"/>
    <mergeCell ref="CO426:CQ426"/>
    <mergeCell ref="AW426:AY426"/>
    <mergeCell ref="BA426:BC426"/>
    <mergeCell ref="BE426:BG426"/>
    <mergeCell ref="BI426:BK426"/>
    <mergeCell ref="ES427:EU427"/>
    <mergeCell ref="Q428:T428"/>
    <mergeCell ref="Y428:AA428"/>
    <mergeCell ref="AC428:AE428"/>
    <mergeCell ref="AG428:AI428"/>
    <mergeCell ref="AK428:AM428"/>
    <mergeCell ref="AO428:AQ428"/>
    <mergeCell ref="AS428:AU428"/>
    <mergeCell ref="AW428:AY428"/>
    <mergeCell ref="BA428:BC428"/>
    <mergeCell ref="DU427:DW427"/>
    <mergeCell ref="DY427:EA427"/>
    <mergeCell ref="EC427:EE427"/>
    <mergeCell ref="EG427:EI427"/>
    <mergeCell ref="EK427:EM427"/>
    <mergeCell ref="EO427:EQ427"/>
    <mergeCell ref="CW427:CY427"/>
    <mergeCell ref="DA427:DC427"/>
    <mergeCell ref="DE427:DG427"/>
    <mergeCell ref="DI427:DK427"/>
    <mergeCell ref="DM427:DO427"/>
    <mergeCell ref="DQ427:DS427"/>
    <mergeCell ref="BY427:CA427"/>
    <mergeCell ref="CC427:CE427"/>
    <mergeCell ref="CG427:CI427"/>
    <mergeCell ref="CK427:CM427"/>
    <mergeCell ref="CO427:CQ427"/>
    <mergeCell ref="CS427:CU427"/>
    <mergeCell ref="BA427:BC427"/>
    <mergeCell ref="BE427:BG427"/>
    <mergeCell ref="BI427:BK427"/>
    <mergeCell ref="BM427:BO427"/>
    <mergeCell ref="AS429:AU429"/>
    <mergeCell ref="AW429:AY429"/>
    <mergeCell ref="BA429:BC429"/>
    <mergeCell ref="BE429:BG429"/>
    <mergeCell ref="BI429:BK429"/>
    <mergeCell ref="BM429:BO429"/>
    <mergeCell ref="Q429:T429"/>
    <mergeCell ref="Y429:AA429"/>
    <mergeCell ref="AC429:AE429"/>
    <mergeCell ref="AG429:AI429"/>
    <mergeCell ref="AK429:AM429"/>
    <mergeCell ref="AO429:AQ429"/>
    <mergeCell ref="EO428:EQ428"/>
    <mergeCell ref="ES428:EU428"/>
    <mergeCell ref="DA428:DC428"/>
    <mergeCell ref="DE428:DG428"/>
    <mergeCell ref="DI428:DK428"/>
    <mergeCell ref="DM428:DO428"/>
    <mergeCell ref="DQ428:DS428"/>
    <mergeCell ref="DU428:DW428"/>
    <mergeCell ref="CC428:CE428"/>
    <mergeCell ref="CG428:CI428"/>
    <mergeCell ref="CK428:CM428"/>
    <mergeCell ref="CO428:CQ428"/>
    <mergeCell ref="CS428:CU428"/>
    <mergeCell ref="CW428:CY428"/>
    <mergeCell ref="BE428:BG428"/>
    <mergeCell ref="BI428:BK428"/>
    <mergeCell ref="BM428:BO428"/>
    <mergeCell ref="BQ428:BS428"/>
    <mergeCell ref="BU428:BW428"/>
    <mergeCell ref="BY428:CA428"/>
    <mergeCell ref="EK429:EM429"/>
    <mergeCell ref="EO429:EQ429"/>
    <mergeCell ref="ES429:EU429"/>
    <mergeCell ref="Q430:T430"/>
    <mergeCell ref="Y430:AA430"/>
    <mergeCell ref="AC430:AE430"/>
    <mergeCell ref="AG430:AI430"/>
    <mergeCell ref="AK430:AM430"/>
    <mergeCell ref="AO430:AQ430"/>
    <mergeCell ref="AS430:AU430"/>
    <mergeCell ref="DM429:DO429"/>
    <mergeCell ref="DQ429:DS429"/>
    <mergeCell ref="DU429:DW429"/>
    <mergeCell ref="DY429:EA429"/>
    <mergeCell ref="EC429:EE429"/>
    <mergeCell ref="EG429:EI429"/>
    <mergeCell ref="CO429:CQ429"/>
    <mergeCell ref="CS429:CU429"/>
    <mergeCell ref="CW429:CY429"/>
    <mergeCell ref="DA429:DC429"/>
    <mergeCell ref="DE429:DG429"/>
    <mergeCell ref="DI429:DK429"/>
    <mergeCell ref="BQ429:BS429"/>
    <mergeCell ref="BU429:BW429"/>
    <mergeCell ref="BY429:CA429"/>
    <mergeCell ref="CC429:CE429"/>
    <mergeCell ref="CG429:CI429"/>
    <mergeCell ref="CK429:CM429"/>
    <mergeCell ref="EK430:EM430"/>
    <mergeCell ref="CS430:CU430"/>
    <mergeCell ref="CW430:CY430"/>
    <mergeCell ref="DA430:DC430"/>
    <mergeCell ref="DE430:DG430"/>
    <mergeCell ref="DI430:DK430"/>
    <mergeCell ref="DM430:DO430"/>
    <mergeCell ref="BU430:BW430"/>
    <mergeCell ref="BY430:CA430"/>
    <mergeCell ref="CC430:CE430"/>
    <mergeCell ref="CG430:CI430"/>
    <mergeCell ref="CK430:CM430"/>
    <mergeCell ref="CO430:CQ430"/>
    <mergeCell ref="AW430:AY430"/>
    <mergeCell ref="BA430:BC430"/>
    <mergeCell ref="BE430:BG430"/>
    <mergeCell ref="BI430:BK430"/>
    <mergeCell ref="BM430:BO430"/>
    <mergeCell ref="BQ430:BS430"/>
    <mergeCell ref="DQ430:DS430"/>
    <mergeCell ref="DU430:DW430"/>
    <mergeCell ref="BA432:BC432"/>
    <mergeCell ref="DU431:DW431"/>
    <mergeCell ref="DY431:EA431"/>
    <mergeCell ref="EC431:EE431"/>
    <mergeCell ref="EG431:EI431"/>
    <mergeCell ref="EK431:EM431"/>
    <mergeCell ref="EO431:EQ431"/>
    <mergeCell ref="CW431:CY431"/>
    <mergeCell ref="DA431:DC431"/>
    <mergeCell ref="DE431:DG431"/>
    <mergeCell ref="DI431:DK431"/>
    <mergeCell ref="DM431:DO431"/>
    <mergeCell ref="DQ431:DS431"/>
    <mergeCell ref="BY431:CA431"/>
    <mergeCell ref="CC431:CE431"/>
    <mergeCell ref="CG431:CI431"/>
    <mergeCell ref="CK431:CM431"/>
    <mergeCell ref="CO431:CQ431"/>
    <mergeCell ref="BM432:BO432"/>
    <mergeCell ref="BQ432:BS432"/>
    <mergeCell ref="CS431:CU431"/>
    <mergeCell ref="BA431:BC431"/>
    <mergeCell ref="BE431:BG431"/>
    <mergeCell ref="EO430:EQ430"/>
    <mergeCell ref="ES430:EU430"/>
    <mergeCell ref="DY432:EA432"/>
    <mergeCell ref="EC432:EE432"/>
    <mergeCell ref="EG432:EI432"/>
    <mergeCell ref="EK432:EM432"/>
    <mergeCell ref="BI431:BK431"/>
    <mergeCell ref="BM431:BO431"/>
    <mergeCell ref="BQ431:BS431"/>
    <mergeCell ref="BU431:BW431"/>
    <mergeCell ref="Q431:T431"/>
    <mergeCell ref="Y431:AA431"/>
    <mergeCell ref="AC431:AE431"/>
    <mergeCell ref="AG431:AI431"/>
    <mergeCell ref="AK431:AM431"/>
    <mergeCell ref="AO431:AQ431"/>
    <mergeCell ref="AS431:AU431"/>
    <mergeCell ref="AW431:AY431"/>
    <mergeCell ref="DY430:EA430"/>
    <mergeCell ref="EC430:EE430"/>
    <mergeCell ref="EG430:EI430"/>
    <mergeCell ref="BU432:BW432"/>
    <mergeCell ref="BY432:CA432"/>
    <mergeCell ref="ES431:EU431"/>
    <mergeCell ref="Q432:T432"/>
    <mergeCell ref="Y432:AA432"/>
    <mergeCell ref="AC432:AE432"/>
    <mergeCell ref="AG432:AI432"/>
    <mergeCell ref="AK432:AM432"/>
    <mergeCell ref="AO432:AQ432"/>
    <mergeCell ref="AS432:AU432"/>
    <mergeCell ref="AW432:AY432"/>
    <mergeCell ref="CG433:CI433"/>
    <mergeCell ref="CK433:CM433"/>
    <mergeCell ref="AS433:AU433"/>
    <mergeCell ref="AW433:AY433"/>
    <mergeCell ref="BA433:BC433"/>
    <mergeCell ref="BE433:BG433"/>
    <mergeCell ref="BI433:BK433"/>
    <mergeCell ref="BM433:BO433"/>
    <mergeCell ref="Q433:T433"/>
    <mergeCell ref="Y433:AA433"/>
    <mergeCell ref="AC433:AE433"/>
    <mergeCell ref="AG433:AI433"/>
    <mergeCell ref="AK433:AM433"/>
    <mergeCell ref="AO433:AQ433"/>
    <mergeCell ref="EO434:EQ434"/>
    <mergeCell ref="ES434:EU434"/>
    <mergeCell ref="EO432:EQ432"/>
    <mergeCell ref="ES432:EU432"/>
    <mergeCell ref="DA432:DC432"/>
    <mergeCell ref="DE432:DG432"/>
    <mergeCell ref="DI432:DK432"/>
    <mergeCell ref="DM432:DO432"/>
    <mergeCell ref="DQ432:DS432"/>
    <mergeCell ref="DU432:DW432"/>
    <mergeCell ref="CC432:CE432"/>
    <mergeCell ref="CG432:CI432"/>
    <mergeCell ref="CK432:CM432"/>
    <mergeCell ref="CO432:CQ432"/>
    <mergeCell ref="CS432:CU432"/>
    <mergeCell ref="CW432:CY432"/>
    <mergeCell ref="BE432:BG432"/>
    <mergeCell ref="BI432:BK432"/>
    <mergeCell ref="BM434:BO434"/>
    <mergeCell ref="BQ434:BS434"/>
    <mergeCell ref="DY436:EA436"/>
    <mergeCell ref="EC436:EE436"/>
    <mergeCell ref="EG436:EI436"/>
    <mergeCell ref="EK436:EM436"/>
    <mergeCell ref="EK433:EM433"/>
    <mergeCell ref="EO433:EQ433"/>
    <mergeCell ref="ES433:EU433"/>
    <mergeCell ref="Q434:T434"/>
    <mergeCell ref="Y434:AA434"/>
    <mergeCell ref="AC434:AE434"/>
    <mergeCell ref="AG434:AI434"/>
    <mergeCell ref="AK434:AM434"/>
    <mergeCell ref="AO434:AQ434"/>
    <mergeCell ref="AS434:AU434"/>
    <mergeCell ref="DM433:DO433"/>
    <mergeCell ref="DQ433:DS433"/>
    <mergeCell ref="DU433:DW433"/>
    <mergeCell ref="DY433:EA433"/>
    <mergeCell ref="EC433:EE433"/>
    <mergeCell ref="EG433:EI433"/>
    <mergeCell ref="CO433:CQ433"/>
    <mergeCell ref="CS433:CU433"/>
    <mergeCell ref="CW433:CY433"/>
    <mergeCell ref="DA433:DC433"/>
    <mergeCell ref="DE433:DG433"/>
    <mergeCell ref="DI433:DK433"/>
    <mergeCell ref="BQ433:BS433"/>
    <mergeCell ref="BU433:BW433"/>
    <mergeCell ref="BY433:CA433"/>
    <mergeCell ref="CC433:CE433"/>
    <mergeCell ref="BQ435:BS435"/>
    <mergeCell ref="BU435:BW435"/>
    <mergeCell ref="Q435:T435"/>
    <mergeCell ref="Y435:AA435"/>
    <mergeCell ref="AC435:AE435"/>
    <mergeCell ref="AG435:AI435"/>
    <mergeCell ref="AK435:AM435"/>
    <mergeCell ref="AO435:AQ435"/>
    <mergeCell ref="AS435:AU435"/>
    <mergeCell ref="AW435:AY435"/>
    <mergeCell ref="DQ434:DS434"/>
    <mergeCell ref="DU434:DW434"/>
    <mergeCell ref="DY434:EA434"/>
    <mergeCell ref="EC434:EE434"/>
    <mergeCell ref="EG434:EI434"/>
    <mergeCell ref="EK434:EM434"/>
    <mergeCell ref="CS434:CU434"/>
    <mergeCell ref="CW434:CY434"/>
    <mergeCell ref="DA434:DC434"/>
    <mergeCell ref="DE434:DG434"/>
    <mergeCell ref="DI434:DK434"/>
    <mergeCell ref="DM434:DO434"/>
    <mergeCell ref="BU434:BW434"/>
    <mergeCell ref="BY434:CA434"/>
    <mergeCell ref="CC434:CE434"/>
    <mergeCell ref="CG434:CI434"/>
    <mergeCell ref="CK434:CM434"/>
    <mergeCell ref="CO434:CQ434"/>
    <mergeCell ref="AW434:AY434"/>
    <mergeCell ref="BA434:BC434"/>
    <mergeCell ref="BE434:BG434"/>
    <mergeCell ref="BI434:BK434"/>
    <mergeCell ref="ES435:EU435"/>
    <mergeCell ref="Q436:T436"/>
    <mergeCell ref="Y436:AA436"/>
    <mergeCell ref="AC436:AE436"/>
    <mergeCell ref="AG436:AI436"/>
    <mergeCell ref="AK436:AM436"/>
    <mergeCell ref="AO436:AQ436"/>
    <mergeCell ref="AS436:AU436"/>
    <mergeCell ref="AW436:AY436"/>
    <mergeCell ref="BA436:BC436"/>
    <mergeCell ref="DU435:DW435"/>
    <mergeCell ref="DY435:EA435"/>
    <mergeCell ref="EC435:EE435"/>
    <mergeCell ref="EG435:EI435"/>
    <mergeCell ref="EK435:EM435"/>
    <mergeCell ref="EO435:EQ435"/>
    <mergeCell ref="CW435:CY435"/>
    <mergeCell ref="DA435:DC435"/>
    <mergeCell ref="DE435:DG435"/>
    <mergeCell ref="DI435:DK435"/>
    <mergeCell ref="DM435:DO435"/>
    <mergeCell ref="DQ435:DS435"/>
    <mergeCell ref="BY435:CA435"/>
    <mergeCell ref="CC435:CE435"/>
    <mergeCell ref="CG435:CI435"/>
    <mergeCell ref="CK435:CM435"/>
    <mergeCell ref="CO435:CQ435"/>
    <mergeCell ref="CS435:CU435"/>
    <mergeCell ref="BA435:BC435"/>
    <mergeCell ref="BE435:BG435"/>
    <mergeCell ref="BI435:BK435"/>
    <mergeCell ref="BM435:BO435"/>
    <mergeCell ref="AS437:AU437"/>
    <mergeCell ref="AW437:AY437"/>
    <mergeCell ref="BA437:BC437"/>
    <mergeCell ref="BE437:BG437"/>
    <mergeCell ref="BI437:BK437"/>
    <mergeCell ref="BM437:BO437"/>
    <mergeCell ref="Q437:T437"/>
    <mergeCell ref="Y437:AA437"/>
    <mergeCell ref="AC437:AE437"/>
    <mergeCell ref="AG437:AI437"/>
    <mergeCell ref="AK437:AM437"/>
    <mergeCell ref="AO437:AQ437"/>
    <mergeCell ref="EO436:EQ436"/>
    <mergeCell ref="ES436:EU436"/>
    <mergeCell ref="DA436:DC436"/>
    <mergeCell ref="DE436:DG436"/>
    <mergeCell ref="DI436:DK436"/>
    <mergeCell ref="DM436:DO436"/>
    <mergeCell ref="DQ436:DS436"/>
    <mergeCell ref="DU436:DW436"/>
    <mergeCell ref="CC436:CE436"/>
    <mergeCell ref="CG436:CI436"/>
    <mergeCell ref="CK436:CM436"/>
    <mergeCell ref="CO436:CQ436"/>
    <mergeCell ref="CS436:CU436"/>
    <mergeCell ref="CW436:CY436"/>
    <mergeCell ref="BE436:BG436"/>
    <mergeCell ref="BI436:BK436"/>
    <mergeCell ref="BM436:BO436"/>
    <mergeCell ref="BQ436:BS436"/>
    <mergeCell ref="BU436:BW436"/>
    <mergeCell ref="BY436:CA436"/>
    <mergeCell ref="EK437:EM437"/>
    <mergeCell ref="EO437:EQ437"/>
    <mergeCell ref="ES437:EU437"/>
    <mergeCell ref="Q438:T438"/>
    <mergeCell ref="Y438:AA438"/>
    <mergeCell ref="AC438:AE438"/>
    <mergeCell ref="AG438:AI438"/>
    <mergeCell ref="AK438:AM438"/>
    <mergeCell ref="AO438:AQ438"/>
    <mergeCell ref="AS438:AU438"/>
    <mergeCell ref="DM437:DO437"/>
    <mergeCell ref="DQ437:DS437"/>
    <mergeCell ref="DU437:DW437"/>
    <mergeCell ref="DY437:EA437"/>
    <mergeCell ref="EC437:EE437"/>
    <mergeCell ref="EG437:EI437"/>
    <mergeCell ref="CO437:CQ437"/>
    <mergeCell ref="CS437:CU437"/>
    <mergeCell ref="CW437:CY437"/>
    <mergeCell ref="DA437:DC437"/>
    <mergeCell ref="DE437:DG437"/>
    <mergeCell ref="DI437:DK437"/>
    <mergeCell ref="BQ437:BS437"/>
    <mergeCell ref="BU437:BW437"/>
    <mergeCell ref="BY437:CA437"/>
    <mergeCell ref="CC437:CE437"/>
    <mergeCell ref="CG437:CI437"/>
    <mergeCell ref="CK437:CM437"/>
    <mergeCell ref="EK438:EM438"/>
    <mergeCell ref="CS438:CU438"/>
    <mergeCell ref="CW438:CY438"/>
    <mergeCell ref="DA438:DC438"/>
    <mergeCell ref="DE438:DG438"/>
    <mergeCell ref="DI438:DK438"/>
    <mergeCell ref="DM438:DO438"/>
    <mergeCell ref="BU438:BW438"/>
    <mergeCell ref="BY438:CA438"/>
    <mergeCell ref="CC438:CE438"/>
    <mergeCell ref="CG438:CI438"/>
    <mergeCell ref="CK438:CM438"/>
    <mergeCell ref="CO438:CQ438"/>
    <mergeCell ref="AW438:AY438"/>
    <mergeCell ref="BA438:BC438"/>
    <mergeCell ref="BE438:BG438"/>
    <mergeCell ref="BI438:BK438"/>
    <mergeCell ref="BM438:BO438"/>
    <mergeCell ref="BQ438:BS438"/>
    <mergeCell ref="DQ438:DS438"/>
    <mergeCell ref="DU438:DW438"/>
    <mergeCell ref="BA440:BC440"/>
    <mergeCell ref="DU439:DW439"/>
    <mergeCell ref="DY439:EA439"/>
    <mergeCell ref="EC439:EE439"/>
    <mergeCell ref="EG439:EI439"/>
    <mergeCell ref="EK439:EM439"/>
    <mergeCell ref="EO439:EQ439"/>
    <mergeCell ref="CW439:CY439"/>
    <mergeCell ref="DA439:DC439"/>
    <mergeCell ref="DE439:DG439"/>
    <mergeCell ref="DI439:DK439"/>
    <mergeCell ref="DM439:DO439"/>
    <mergeCell ref="DQ439:DS439"/>
    <mergeCell ref="BY439:CA439"/>
    <mergeCell ref="CC439:CE439"/>
    <mergeCell ref="CG439:CI439"/>
    <mergeCell ref="CK439:CM439"/>
    <mergeCell ref="CO439:CQ439"/>
    <mergeCell ref="BM440:BO440"/>
    <mergeCell ref="BQ440:BS440"/>
    <mergeCell ref="CS439:CU439"/>
    <mergeCell ref="BA439:BC439"/>
    <mergeCell ref="BE439:BG439"/>
    <mergeCell ref="EO438:EQ438"/>
    <mergeCell ref="ES438:EU438"/>
    <mergeCell ref="DY440:EA440"/>
    <mergeCell ref="EC440:EE440"/>
    <mergeCell ref="EG440:EI440"/>
    <mergeCell ref="EK440:EM440"/>
    <mergeCell ref="BI439:BK439"/>
    <mergeCell ref="BM439:BO439"/>
    <mergeCell ref="BQ439:BS439"/>
    <mergeCell ref="BU439:BW439"/>
    <mergeCell ref="Q439:T439"/>
    <mergeCell ref="Y439:AA439"/>
    <mergeCell ref="AC439:AE439"/>
    <mergeCell ref="AG439:AI439"/>
    <mergeCell ref="AK439:AM439"/>
    <mergeCell ref="AO439:AQ439"/>
    <mergeCell ref="AS439:AU439"/>
    <mergeCell ref="AW439:AY439"/>
    <mergeCell ref="DY438:EA438"/>
    <mergeCell ref="EC438:EE438"/>
    <mergeCell ref="EG438:EI438"/>
    <mergeCell ref="BU440:BW440"/>
    <mergeCell ref="BY440:CA440"/>
    <mergeCell ref="ES439:EU439"/>
    <mergeCell ref="Q440:T440"/>
    <mergeCell ref="Y440:AA440"/>
    <mergeCell ref="AC440:AE440"/>
    <mergeCell ref="AG440:AI440"/>
    <mergeCell ref="AK440:AM440"/>
    <mergeCell ref="AO440:AQ440"/>
    <mergeCell ref="AS440:AU440"/>
    <mergeCell ref="AW440:AY440"/>
    <mergeCell ref="CG441:CI441"/>
    <mergeCell ref="CK441:CM441"/>
    <mergeCell ref="AS441:AU441"/>
    <mergeCell ref="AW441:AY441"/>
    <mergeCell ref="BA441:BC441"/>
    <mergeCell ref="BE441:BG441"/>
    <mergeCell ref="BI441:BK441"/>
    <mergeCell ref="BM441:BO441"/>
    <mergeCell ref="Q441:T441"/>
    <mergeCell ref="Y441:AA441"/>
    <mergeCell ref="AC441:AE441"/>
    <mergeCell ref="AG441:AI441"/>
    <mergeCell ref="AK441:AM441"/>
    <mergeCell ref="AO441:AQ441"/>
    <mergeCell ref="EO442:EQ442"/>
    <mergeCell ref="ES442:EU442"/>
    <mergeCell ref="EO440:EQ440"/>
    <mergeCell ref="ES440:EU440"/>
    <mergeCell ref="DA440:DC440"/>
    <mergeCell ref="DE440:DG440"/>
    <mergeCell ref="DI440:DK440"/>
    <mergeCell ref="DM440:DO440"/>
    <mergeCell ref="DQ440:DS440"/>
    <mergeCell ref="DU440:DW440"/>
    <mergeCell ref="CC440:CE440"/>
    <mergeCell ref="CG440:CI440"/>
    <mergeCell ref="CK440:CM440"/>
    <mergeCell ref="CO440:CQ440"/>
    <mergeCell ref="CS440:CU440"/>
    <mergeCell ref="CW440:CY440"/>
    <mergeCell ref="BE440:BG440"/>
    <mergeCell ref="BI440:BK440"/>
    <mergeCell ref="BM442:BO442"/>
    <mergeCell ref="BQ442:BS442"/>
    <mergeCell ref="DY444:EA444"/>
    <mergeCell ref="EC444:EE444"/>
    <mergeCell ref="EG444:EI444"/>
    <mergeCell ref="EK444:EM444"/>
    <mergeCell ref="EK441:EM441"/>
    <mergeCell ref="EO441:EQ441"/>
    <mergeCell ref="ES441:EU441"/>
    <mergeCell ref="Q442:T442"/>
    <mergeCell ref="Y442:AA442"/>
    <mergeCell ref="AC442:AE442"/>
    <mergeCell ref="AG442:AI442"/>
    <mergeCell ref="AK442:AM442"/>
    <mergeCell ref="AO442:AQ442"/>
    <mergeCell ref="AS442:AU442"/>
    <mergeCell ref="DM441:DO441"/>
    <mergeCell ref="DQ441:DS441"/>
    <mergeCell ref="DU441:DW441"/>
    <mergeCell ref="DY441:EA441"/>
    <mergeCell ref="EC441:EE441"/>
    <mergeCell ref="EG441:EI441"/>
    <mergeCell ref="CO441:CQ441"/>
    <mergeCell ref="CS441:CU441"/>
    <mergeCell ref="CW441:CY441"/>
    <mergeCell ref="DA441:DC441"/>
    <mergeCell ref="DE441:DG441"/>
    <mergeCell ref="DI441:DK441"/>
    <mergeCell ref="BQ441:BS441"/>
    <mergeCell ref="BU441:BW441"/>
    <mergeCell ref="BY441:CA441"/>
    <mergeCell ref="CC441:CE441"/>
    <mergeCell ref="BQ443:BS443"/>
    <mergeCell ref="BU443:BW443"/>
    <mergeCell ref="Q443:T443"/>
    <mergeCell ref="Y443:AA443"/>
    <mergeCell ref="AC443:AE443"/>
    <mergeCell ref="AG443:AI443"/>
    <mergeCell ref="AK443:AM443"/>
    <mergeCell ref="AO443:AQ443"/>
    <mergeCell ref="AS443:AU443"/>
    <mergeCell ref="AW443:AY443"/>
    <mergeCell ref="DQ442:DS442"/>
    <mergeCell ref="DU442:DW442"/>
    <mergeCell ref="DY442:EA442"/>
    <mergeCell ref="EC442:EE442"/>
    <mergeCell ref="EG442:EI442"/>
    <mergeCell ref="EK442:EM442"/>
    <mergeCell ref="CS442:CU442"/>
    <mergeCell ref="CW442:CY442"/>
    <mergeCell ref="DA442:DC442"/>
    <mergeCell ref="DE442:DG442"/>
    <mergeCell ref="DI442:DK442"/>
    <mergeCell ref="DM442:DO442"/>
    <mergeCell ref="BU442:BW442"/>
    <mergeCell ref="BY442:CA442"/>
    <mergeCell ref="CC442:CE442"/>
    <mergeCell ref="CG442:CI442"/>
    <mergeCell ref="CK442:CM442"/>
    <mergeCell ref="CO442:CQ442"/>
    <mergeCell ref="AW442:AY442"/>
    <mergeCell ref="BA442:BC442"/>
    <mergeCell ref="BE442:BG442"/>
    <mergeCell ref="BI442:BK442"/>
    <mergeCell ref="ES443:EU443"/>
    <mergeCell ref="Q444:T444"/>
    <mergeCell ref="Y444:AA444"/>
    <mergeCell ref="AC444:AE444"/>
    <mergeCell ref="AG444:AI444"/>
    <mergeCell ref="AK444:AM444"/>
    <mergeCell ref="AO444:AQ444"/>
    <mergeCell ref="AS444:AU444"/>
    <mergeCell ref="AW444:AY444"/>
    <mergeCell ref="BA444:BC444"/>
    <mergeCell ref="DU443:DW443"/>
    <mergeCell ref="DY443:EA443"/>
    <mergeCell ref="EC443:EE443"/>
    <mergeCell ref="EG443:EI443"/>
    <mergeCell ref="EK443:EM443"/>
    <mergeCell ref="EO443:EQ443"/>
    <mergeCell ref="CW443:CY443"/>
    <mergeCell ref="DA443:DC443"/>
    <mergeCell ref="DE443:DG443"/>
    <mergeCell ref="DI443:DK443"/>
    <mergeCell ref="DM443:DO443"/>
    <mergeCell ref="DQ443:DS443"/>
    <mergeCell ref="BY443:CA443"/>
    <mergeCell ref="CC443:CE443"/>
    <mergeCell ref="CG443:CI443"/>
    <mergeCell ref="CK443:CM443"/>
    <mergeCell ref="CO443:CQ443"/>
    <mergeCell ref="CS443:CU443"/>
    <mergeCell ref="BA443:BC443"/>
    <mergeCell ref="BE443:BG443"/>
    <mergeCell ref="BI443:BK443"/>
    <mergeCell ref="BM443:BO443"/>
    <mergeCell ref="AS445:AU445"/>
    <mergeCell ref="AW445:AY445"/>
    <mergeCell ref="BA445:BC445"/>
    <mergeCell ref="BE445:BG445"/>
    <mergeCell ref="BI445:BK445"/>
    <mergeCell ref="BM445:BO445"/>
    <mergeCell ref="Q445:T445"/>
    <mergeCell ref="Y445:AA445"/>
    <mergeCell ref="AC445:AE445"/>
    <mergeCell ref="AG445:AI445"/>
    <mergeCell ref="AK445:AM445"/>
    <mergeCell ref="AO445:AQ445"/>
    <mergeCell ref="EO444:EQ444"/>
    <mergeCell ref="ES444:EU444"/>
    <mergeCell ref="DA444:DC444"/>
    <mergeCell ref="DE444:DG444"/>
    <mergeCell ref="DI444:DK444"/>
    <mergeCell ref="DM444:DO444"/>
    <mergeCell ref="DQ444:DS444"/>
    <mergeCell ref="DU444:DW444"/>
    <mergeCell ref="CC444:CE444"/>
    <mergeCell ref="CG444:CI444"/>
    <mergeCell ref="CK444:CM444"/>
    <mergeCell ref="CO444:CQ444"/>
    <mergeCell ref="CS444:CU444"/>
    <mergeCell ref="CW444:CY444"/>
    <mergeCell ref="BE444:BG444"/>
    <mergeCell ref="BI444:BK444"/>
    <mergeCell ref="BM444:BO444"/>
    <mergeCell ref="BQ444:BS444"/>
    <mergeCell ref="BU444:BW444"/>
    <mergeCell ref="BY444:CA444"/>
    <mergeCell ref="EK445:EM445"/>
    <mergeCell ref="EO445:EQ445"/>
    <mergeCell ref="ES445:EU445"/>
    <mergeCell ref="Q446:T446"/>
    <mergeCell ref="Y446:AA446"/>
    <mergeCell ref="AC446:AE446"/>
    <mergeCell ref="AG446:AI446"/>
    <mergeCell ref="AK446:AM446"/>
    <mergeCell ref="AO446:AQ446"/>
    <mergeCell ref="AS446:AU446"/>
    <mergeCell ref="DM445:DO445"/>
    <mergeCell ref="DQ445:DS445"/>
    <mergeCell ref="DU445:DW445"/>
    <mergeCell ref="DY445:EA445"/>
    <mergeCell ref="EC445:EE445"/>
    <mergeCell ref="EG445:EI445"/>
    <mergeCell ref="CO445:CQ445"/>
    <mergeCell ref="CS445:CU445"/>
    <mergeCell ref="CW445:CY445"/>
    <mergeCell ref="DA445:DC445"/>
    <mergeCell ref="DE445:DG445"/>
    <mergeCell ref="DI445:DK445"/>
    <mergeCell ref="BQ445:BS445"/>
    <mergeCell ref="BU445:BW445"/>
    <mergeCell ref="BY445:CA445"/>
    <mergeCell ref="CC445:CE445"/>
    <mergeCell ref="CG445:CI445"/>
    <mergeCell ref="CK445:CM445"/>
    <mergeCell ref="EK446:EM446"/>
    <mergeCell ref="CS446:CU446"/>
    <mergeCell ref="CW446:CY446"/>
    <mergeCell ref="DA446:DC446"/>
    <mergeCell ref="DE446:DG446"/>
    <mergeCell ref="DI446:DK446"/>
    <mergeCell ref="DM446:DO446"/>
    <mergeCell ref="BU446:BW446"/>
    <mergeCell ref="BY446:CA446"/>
    <mergeCell ref="CC446:CE446"/>
    <mergeCell ref="CG446:CI446"/>
    <mergeCell ref="CK446:CM446"/>
    <mergeCell ref="CO446:CQ446"/>
    <mergeCell ref="AW446:AY446"/>
    <mergeCell ref="BA446:BC446"/>
    <mergeCell ref="BE446:BG446"/>
    <mergeCell ref="BI446:BK446"/>
    <mergeCell ref="BM446:BO446"/>
    <mergeCell ref="BQ446:BS446"/>
    <mergeCell ref="DQ446:DS446"/>
    <mergeCell ref="DU446:DW446"/>
    <mergeCell ref="BA448:BC448"/>
    <mergeCell ref="DU447:DW447"/>
    <mergeCell ref="DY447:EA447"/>
    <mergeCell ref="EC447:EE447"/>
    <mergeCell ref="EG447:EI447"/>
    <mergeCell ref="EK447:EM447"/>
    <mergeCell ref="EO447:EQ447"/>
    <mergeCell ref="CW447:CY447"/>
    <mergeCell ref="DA447:DC447"/>
    <mergeCell ref="DE447:DG447"/>
    <mergeCell ref="DI447:DK447"/>
    <mergeCell ref="DM447:DO447"/>
    <mergeCell ref="DQ447:DS447"/>
    <mergeCell ref="BY447:CA447"/>
    <mergeCell ref="CC447:CE447"/>
    <mergeCell ref="CG447:CI447"/>
    <mergeCell ref="CK447:CM447"/>
    <mergeCell ref="CO447:CQ447"/>
    <mergeCell ref="BM448:BO448"/>
    <mergeCell ref="BQ448:BS448"/>
    <mergeCell ref="CS447:CU447"/>
    <mergeCell ref="BA447:BC447"/>
    <mergeCell ref="BE447:BG447"/>
    <mergeCell ref="EO446:EQ446"/>
    <mergeCell ref="ES446:EU446"/>
    <mergeCell ref="DY448:EA448"/>
    <mergeCell ref="EC448:EE448"/>
    <mergeCell ref="EG448:EI448"/>
    <mergeCell ref="EK448:EM448"/>
    <mergeCell ref="BI447:BK447"/>
    <mergeCell ref="BM447:BO447"/>
    <mergeCell ref="BQ447:BS447"/>
    <mergeCell ref="BU447:BW447"/>
    <mergeCell ref="Q447:T447"/>
    <mergeCell ref="Y447:AA447"/>
    <mergeCell ref="AC447:AE447"/>
    <mergeCell ref="AG447:AI447"/>
    <mergeCell ref="AK447:AM447"/>
    <mergeCell ref="AO447:AQ447"/>
    <mergeCell ref="AS447:AU447"/>
    <mergeCell ref="AW447:AY447"/>
    <mergeCell ref="DY446:EA446"/>
    <mergeCell ref="EC446:EE446"/>
    <mergeCell ref="EG446:EI446"/>
    <mergeCell ref="BU448:BW448"/>
    <mergeCell ref="BY448:CA448"/>
    <mergeCell ref="ES447:EU447"/>
    <mergeCell ref="Q448:T448"/>
    <mergeCell ref="Y448:AA448"/>
    <mergeCell ref="AC448:AE448"/>
    <mergeCell ref="AG448:AI448"/>
    <mergeCell ref="AK448:AM448"/>
    <mergeCell ref="AO448:AQ448"/>
    <mergeCell ref="AS448:AU448"/>
    <mergeCell ref="AW448:AY448"/>
    <mergeCell ref="CG449:CI449"/>
    <mergeCell ref="CK449:CM449"/>
    <mergeCell ref="AS449:AU449"/>
    <mergeCell ref="AW449:AY449"/>
    <mergeCell ref="BA449:BC449"/>
    <mergeCell ref="BE449:BG449"/>
    <mergeCell ref="BI449:BK449"/>
    <mergeCell ref="BM449:BO449"/>
    <mergeCell ref="Q449:T449"/>
    <mergeCell ref="Y449:AA449"/>
    <mergeCell ref="AC449:AE449"/>
    <mergeCell ref="AG449:AI449"/>
    <mergeCell ref="AK449:AM449"/>
    <mergeCell ref="AO449:AQ449"/>
    <mergeCell ref="EO450:EQ450"/>
    <mergeCell ref="ES450:EU450"/>
    <mergeCell ref="EO448:EQ448"/>
    <mergeCell ref="ES448:EU448"/>
    <mergeCell ref="DA448:DC448"/>
    <mergeCell ref="DE448:DG448"/>
    <mergeCell ref="DI448:DK448"/>
    <mergeCell ref="DM448:DO448"/>
    <mergeCell ref="DQ448:DS448"/>
    <mergeCell ref="DU448:DW448"/>
    <mergeCell ref="CC448:CE448"/>
    <mergeCell ref="CG448:CI448"/>
    <mergeCell ref="CK448:CM448"/>
    <mergeCell ref="CO448:CQ448"/>
    <mergeCell ref="CS448:CU448"/>
    <mergeCell ref="CW448:CY448"/>
    <mergeCell ref="BE448:BG448"/>
    <mergeCell ref="BI448:BK448"/>
    <mergeCell ref="BM450:BO450"/>
    <mergeCell ref="BQ450:BS450"/>
    <mergeCell ref="DY452:EA452"/>
    <mergeCell ref="EC452:EE452"/>
    <mergeCell ref="EG452:EI452"/>
    <mergeCell ref="EK452:EM452"/>
    <mergeCell ref="EK449:EM449"/>
    <mergeCell ref="EO449:EQ449"/>
    <mergeCell ref="ES449:EU449"/>
    <mergeCell ref="Q450:T450"/>
    <mergeCell ref="Y450:AA450"/>
    <mergeCell ref="AC450:AE450"/>
    <mergeCell ref="AG450:AI450"/>
    <mergeCell ref="AK450:AM450"/>
    <mergeCell ref="AO450:AQ450"/>
    <mergeCell ref="AS450:AU450"/>
    <mergeCell ref="DM449:DO449"/>
    <mergeCell ref="DQ449:DS449"/>
    <mergeCell ref="DU449:DW449"/>
    <mergeCell ref="DY449:EA449"/>
    <mergeCell ref="EC449:EE449"/>
    <mergeCell ref="EG449:EI449"/>
    <mergeCell ref="CO449:CQ449"/>
    <mergeCell ref="CS449:CU449"/>
    <mergeCell ref="CW449:CY449"/>
    <mergeCell ref="DA449:DC449"/>
    <mergeCell ref="DE449:DG449"/>
    <mergeCell ref="DI449:DK449"/>
    <mergeCell ref="BQ449:BS449"/>
    <mergeCell ref="BU449:BW449"/>
    <mergeCell ref="BY449:CA449"/>
    <mergeCell ref="CC449:CE449"/>
    <mergeCell ref="BQ451:BS451"/>
    <mergeCell ref="BU451:BW451"/>
    <mergeCell ref="Q451:T451"/>
    <mergeCell ref="Y451:AA451"/>
    <mergeCell ref="AC451:AE451"/>
    <mergeCell ref="AG451:AI451"/>
    <mergeCell ref="AK451:AM451"/>
    <mergeCell ref="AO451:AQ451"/>
    <mergeCell ref="AS451:AU451"/>
    <mergeCell ref="AW451:AY451"/>
    <mergeCell ref="DQ450:DS450"/>
    <mergeCell ref="DU450:DW450"/>
    <mergeCell ref="DY450:EA450"/>
    <mergeCell ref="EC450:EE450"/>
    <mergeCell ref="EG450:EI450"/>
    <mergeCell ref="EK450:EM450"/>
    <mergeCell ref="CS450:CU450"/>
    <mergeCell ref="CW450:CY450"/>
    <mergeCell ref="DA450:DC450"/>
    <mergeCell ref="DE450:DG450"/>
    <mergeCell ref="DI450:DK450"/>
    <mergeCell ref="DM450:DO450"/>
    <mergeCell ref="BU450:BW450"/>
    <mergeCell ref="BY450:CA450"/>
    <mergeCell ref="CC450:CE450"/>
    <mergeCell ref="CG450:CI450"/>
    <mergeCell ref="CK450:CM450"/>
    <mergeCell ref="CO450:CQ450"/>
    <mergeCell ref="AW450:AY450"/>
    <mergeCell ref="BA450:BC450"/>
    <mergeCell ref="BE450:BG450"/>
    <mergeCell ref="BI450:BK450"/>
    <mergeCell ref="ES451:EU451"/>
    <mergeCell ref="Q452:T452"/>
    <mergeCell ref="Y452:AA452"/>
    <mergeCell ref="AC452:AE452"/>
    <mergeCell ref="AG452:AI452"/>
    <mergeCell ref="AK452:AM452"/>
    <mergeCell ref="AO452:AQ452"/>
    <mergeCell ref="AS452:AU452"/>
    <mergeCell ref="AW452:AY452"/>
    <mergeCell ref="BA452:BC452"/>
    <mergeCell ref="DU451:DW451"/>
    <mergeCell ref="DY451:EA451"/>
    <mergeCell ref="EC451:EE451"/>
    <mergeCell ref="EG451:EI451"/>
    <mergeCell ref="EK451:EM451"/>
    <mergeCell ref="EO451:EQ451"/>
    <mergeCell ref="CW451:CY451"/>
    <mergeCell ref="DA451:DC451"/>
    <mergeCell ref="DE451:DG451"/>
    <mergeCell ref="DI451:DK451"/>
    <mergeCell ref="DM451:DO451"/>
    <mergeCell ref="DQ451:DS451"/>
    <mergeCell ref="BY451:CA451"/>
    <mergeCell ref="CC451:CE451"/>
    <mergeCell ref="CG451:CI451"/>
    <mergeCell ref="CK451:CM451"/>
    <mergeCell ref="CO451:CQ451"/>
    <mergeCell ref="CS451:CU451"/>
    <mergeCell ref="BA451:BC451"/>
    <mergeCell ref="BE451:BG451"/>
    <mergeCell ref="BI451:BK451"/>
    <mergeCell ref="BM451:BO451"/>
    <mergeCell ref="AS453:AU453"/>
    <mergeCell ref="AW453:AY453"/>
    <mergeCell ref="BA453:BC453"/>
    <mergeCell ref="BE453:BG453"/>
    <mergeCell ref="BI453:BK453"/>
    <mergeCell ref="BM453:BO453"/>
    <mergeCell ref="Q453:T453"/>
    <mergeCell ref="Y453:AA453"/>
    <mergeCell ref="AC453:AE453"/>
    <mergeCell ref="AG453:AI453"/>
    <mergeCell ref="AK453:AM453"/>
    <mergeCell ref="AO453:AQ453"/>
    <mergeCell ref="EO452:EQ452"/>
    <mergeCell ref="ES452:EU452"/>
    <mergeCell ref="DA452:DC452"/>
    <mergeCell ref="DE452:DG452"/>
    <mergeCell ref="DI452:DK452"/>
    <mergeCell ref="DM452:DO452"/>
    <mergeCell ref="DQ452:DS452"/>
    <mergeCell ref="DU452:DW452"/>
    <mergeCell ref="CC452:CE452"/>
    <mergeCell ref="CG452:CI452"/>
    <mergeCell ref="CK452:CM452"/>
    <mergeCell ref="CO452:CQ452"/>
    <mergeCell ref="CS452:CU452"/>
    <mergeCell ref="CW452:CY452"/>
    <mergeCell ref="BE452:BG452"/>
    <mergeCell ref="BI452:BK452"/>
    <mergeCell ref="BM452:BO452"/>
    <mergeCell ref="BQ452:BS452"/>
    <mergeCell ref="BU452:BW452"/>
    <mergeCell ref="BY452:CA452"/>
    <mergeCell ref="EK453:EM453"/>
    <mergeCell ref="EO453:EQ453"/>
    <mergeCell ref="ES453:EU453"/>
    <mergeCell ref="Q454:T454"/>
    <mergeCell ref="Y454:AA454"/>
    <mergeCell ref="AC454:AE454"/>
    <mergeCell ref="AG454:AI454"/>
    <mergeCell ref="AK454:AM454"/>
    <mergeCell ref="AO454:AQ454"/>
    <mergeCell ref="AS454:AU454"/>
    <mergeCell ref="DM453:DO453"/>
    <mergeCell ref="DQ453:DS453"/>
    <mergeCell ref="DU453:DW453"/>
    <mergeCell ref="DY453:EA453"/>
    <mergeCell ref="EC453:EE453"/>
    <mergeCell ref="EG453:EI453"/>
    <mergeCell ref="CO453:CQ453"/>
    <mergeCell ref="CS453:CU453"/>
    <mergeCell ref="CW453:CY453"/>
    <mergeCell ref="DA453:DC453"/>
    <mergeCell ref="DE453:DG453"/>
    <mergeCell ref="DI453:DK453"/>
    <mergeCell ref="BQ453:BS453"/>
    <mergeCell ref="BU453:BW453"/>
    <mergeCell ref="BY453:CA453"/>
    <mergeCell ref="CC453:CE453"/>
    <mergeCell ref="CG453:CI453"/>
    <mergeCell ref="CK453:CM453"/>
    <mergeCell ref="EK454:EM454"/>
    <mergeCell ref="CS454:CU454"/>
    <mergeCell ref="CW454:CY454"/>
    <mergeCell ref="DA454:DC454"/>
    <mergeCell ref="DE454:DG454"/>
    <mergeCell ref="DI454:DK454"/>
    <mergeCell ref="DM454:DO454"/>
    <mergeCell ref="BU454:BW454"/>
    <mergeCell ref="BY454:CA454"/>
    <mergeCell ref="CC454:CE454"/>
    <mergeCell ref="CG454:CI454"/>
    <mergeCell ref="CK454:CM454"/>
    <mergeCell ref="CO454:CQ454"/>
    <mergeCell ref="AW454:AY454"/>
    <mergeCell ref="BA454:BC454"/>
    <mergeCell ref="BE454:BG454"/>
    <mergeCell ref="BI454:BK454"/>
    <mergeCell ref="BM454:BO454"/>
    <mergeCell ref="BQ454:BS454"/>
    <mergeCell ref="DQ454:DS454"/>
    <mergeCell ref="DU454:DW454"/>
    <mergeCell ref="BA456:BC456"/>
    <mergeCell ref="DU455:DW455"/>
    <mergeCell ref="DY455:EA455"/>
    <mergeCell ref="EC455:EE455"/>
    <mergeCell ref="EG455:EI455"/>
    <mergeCell ref="EK455:EM455"/>
    <mergeCell ref="EO455:EQ455"/>
    <mergeCell ref="CW455:CY455"/>
    <mergeCell ref="DA455:DC455"/>
    <mergeCell ref="DE455:DG455"/>
    <mergeCell ref="DI455:DK455"/>
    <mergeCell ref="DM455:DO455"/>
    <mergeCell ref="DQ455:DS455"/>
    <mergeCell ref="BY455:CA455"/>
    <mergeCell ref="CC455:CE455"/>
    <mergeCell ref="CG455:CI455"/>
    <mergeCell ref="CK455:CM455"/>
    <mergeCell ref="CO455:CQ455"/>
    <mergeCell ref="BM456:BO456"/>
    <mergeCell ref="BQ456:BS456"/>
    <mergeCell ref="CS455:CU455"/>
    <mergeCell ref="BA455:BC455"/>
    <mergeCell ref="BE455:BG455"/>
    <mergeCell ref="EO454:EQ454"/>
    <mergeCell ref="ES454:EU454"/>
    <mergeCell ref="DY456:EA456"/>
    <mergeCell ref="EC456:EE456"/>
    <mergeCell ref="EG456:EI456"/>
    <mergeCell ref="EK456:EM456"/>
    <mergeCell ref="BI455:BK455"/>
    <mergeCell ref="BM455:BO455"/>
    <mergeCell ref="BQ455:BS455"/>
    <mergeCell ref="BU455:BW455"/>
    <mergeCell ref="Q455:T455"/>
    <mergeCell ref="Y455:AA455"/>
    <mergeCell ref="AC455:AE455"/>
    <mergeCell ref="AG455:AI455"/>
    <mergeCell ref="AK455:AM455"/>
    <mergeCell ref="AO455:AQ455"/>
    <mergeCell ref="AS455:AU455"/>
    <mergeCell ref="AW455:AY455"/>
    <mergeCell ref="DY454:EA454"/>
    <mergeCell ref="EC454:EE454"/>
    <mergeCell ref="EG454:EI454"/>
    <mergeCell ref="BU456:BW456"/>
    <mergeCell ref="BY456:CA456"/>
    <mergeCell ref="ES455:EU455"/>
    <mergeCell ref="Q456:T456"/>
    <mergeCell ref="Y456:AA456"/>
    <mergeCell ref="AC456:AE456"/>
    <mergeCell ref="AG456:AI456"/>
    <mergeCell ref="AK456:AM456"/>
    <mergeCell ref="AO456:AQ456"/>
    <mergeCell ref="AS456:AU456"/>
    <mergeCell ref="AW456:AY456"/>
    <mergeCell ref="CG457:CI457"/>
    <mergeCell ref="CK457:CM457"/>
    <mergeCell ref="AS457:AU457"/>
    <mergeCell ref="AW457:AY457"/>
    <mergeCell ref="BA457:BC457"/>
    <mergeCell ref="BE457:BG457"/>
    <mergeCell ref="BI457:BK457"/>
    <mergeCell ref="BM457:BO457"/>
    <mergeCell ref="Q457:T457"/>
    <mergeCell ref="Y457:AA457"/>
    <mergeCell ref="AC457:AE457"/>
    <mergeCell ref="AG457:AI457"/>
    <mergeCell ref="AK457:AM457"/>
    <mergeCell ref="AO457:AQ457"/>
    <mergeCell ref="EO458:EQ458"/>
    <mergeCell ref="ES458:EU458"/>
    <mergeCell ref="EO456:EQ456"/>
    <mergeCell ref="ES456:EU456"/>
    <mergeCell ref="DA456:DC456"/>
    <mergeCell ref="DE456:DG456"/>
    <mergeCell ref="DI456:DK456"/>
    <mergeCell ref="DM456:DO456"/>
    <mergeCell ref="DQ456:DS456"/>
    <mergeCell ref="DU456:DW456"/>
    <mergeCell ref="CC456:CE456"/>
    <mergeCell ref="CG456:CI456"/>
    <mergeCell ref="CK456:CM456"/>
    <mergeCell ref="CO456:CQ456"/>
    <mergeCell ref="CS456:CU456"/>
    <mergeCell ref="CW456:CY456"/>
    <mergeCell ref="BE456:BG456"/>
    <mergeCell ref="BI456:BK456"/>
    <mergeCell ref="BM458:BO458"/>
    <mergeCell ref="BQ458:BS458"/>
    <mergeCell ref="DY460:EA460"/>
    <mergeCell ref="EC460:EE460"/>
    <mergeCell ref="EG460:EI460"/>
    <mergeCell ref="EK460:EM460"/>
    <mergeCell ref="EK457:EM457"/>
    <mergeCell ref="EO457:EQ457"/>
    <mergeCell ref="ES457:EU457"/>
    <mergeCell ref="Q458:T458"/>
    <mergeCell ref="Y458:AA458"/>
    <mergeCell ref="AC458:AE458"/>
    <mergeCell ref="AG458:AI458"/>
    <mergeCell ref="AK458:AM458"/>
    <mergeCell ref="AO458:AQ458"/>
    <mergeCell ref="AS458:AU458"/>
    <mergeCell ref="DM457:DO457"/>
    <mergeCell ref="DQ457:DS457"/>
    <mergeCell ref="DU457:DW457"/>
    <mergeCell ref="DY457:EA457"/>
    <mergeCell ref="EC457:EE457"/>
    <mergeCell ref="EG457:EI457"/>
    <mergeCell ref="CO457:CQ457"/>
    <mergeCell ref="CS457:CU457"/>
    <mergeCell ref="CW457:CY457"/>
    <mergeCell ref="DA457:DC457"/>
    <mergeCell ref="DE457:DG457"/>
    <mergeCell ref="DI457:DK457"/>
    <mergeCell ref="BQ457:BS457"/>
    <mergeCell ref="BU457:BW457"/>
    <mergeCell ref="BY457:CA457"/>
    <mergeCell ref="CC457:CE457"/>
    <mergeCell ref="BQ459:BS459"/>
    <mergeCell ref="BU459:BW459"/>
    <mergeCell ref="Q459:T459"/>
    <mergeCell ref="Y459:AA459"/>
    <mergeCell ref="AC459:AE459"/>
    <mergeCell ref="AG459:AI459"/>
    <mergeCell ref="AK459:AM459"/>
    <mergeCell ref="AO459:AQ459"/>
    <mergeCell ref="AS459:AU459"/>
    <mergeCell ref="AW459:AY459"/>
    <mergeCell ref="DQ458:DS458"/>
    <mergeCell ref="DU458:DW458"/>
    <mergeCell ref="DY458:EA458"/>
    <mergeCell ref="EC458:EE458"/>
    <mergeCell ref="EG458:EI458"/>
    <mergeCell ref="EK458:EM458"/>
    <mergeCell ref="CS458:CU458"/>
    <mergeCell ref="CW458:CY458"/>
    <mergeCell ref="DA458:DC458"/>
    <mergeCell ref="DE458:DG458"/>
    <mergeCell ref="DI458:DK458"/>
    <mergeCell ref="DM458:DO458"/>
    <mergeCell ref="BU458:BW458"/>
    <mergeCell ref="BY458:CA458"/>
    <mergeCell ref="CC458:CE458"/>
    <mergeCell ref="CG458:CI458"/>
    <mergeCell ref="CK458:CM458"/>
    <mergeCell ref="CO458:CQ458"/>
    <mergeCell ref="AW458:AY458"/>
    <mergeCell ref="BA458:BC458"/>
    <mergeCell ref="BE458:BG458"/>
    <mergeCell ref="BI458:BK458"/>
    <mergeCell ref="ES459:EU459"/>
    <mergeCell ref="Q460:T460"/>
    <mergeCell ref="Y460:AA460"/>
    <mergeCell ref="AC460:AE460"/>
    <mergeCell ref="AG460:AI460"/>
    <mergeCell ref="AK460:AM460"/>
    <mergeCell ref="AO460:AQ460"/>
    <mergeCell ref="AS460:AU460"/>
    <mergeCell ref="AW460:AY460"/>
    <mergeCell ref="BA460:BC460"/>
    <mergeCell ref="DU459:DW459"/>
    <mergeCell ref="DY459:EA459"/>
    <mergeCell ref="EC459:EE459"/>
    <mergeCell ref="EG459:EI459"/>
    <mergeCell ref="EK459:EM459"/>
    <mergeCell ref="EO459:EQ459"/>
    <mergeCell ref="CW459:CY459"/>
    <mergeCell ref="DA459:DC459"/>
    <mergeCell ref="DE459:DG459"/>
    <mergeCell ref="DI459:DK459"/>
    <mergeCell ref="DM459:DO459"/>
    <mergeCell ref="DQ459:DS459"/>
    <mergeCell ref="BY459:CA459"/>
    <mergeCell ref="CC459:CE459"/>
    <mergeCell ref="CG459:CI459"/>
    <mergeCell ref="CK459:CM459"/>
    <mergeCell ref="CO459:CQ459"/>
    <mergeCell ref="CS459:CU459"/>
    <mergeCell ref="BA459:BC459"/>
    <mergeCell ref="BE459:BG459"/>
    <mergeCell ref="BI459:BK459"/>
    <mergeCell ref="BM459:BO459"/>
    <mergeCell ref="AS461:AU461"/>
    <mergeCell ref="AW461:AY461"/>
    <mergeCell ref="BA461:BC461"/>
    <mergeCell ref="BE461:BG461"/>
    <mergeCell ref="BI461:BK461"/>
    <mergeCell ref="BM461:BO461"/>
    <mergeCell ref="Q461:T461"/>
    <mergeCell ref="Y461:AA461"/>
    <mergeCell ref="AC461:AE461"/>
    <mergeCell ref="AG461:AI461"/>
    <mergeCell ref="AK461:AM461"/>
    <mergeCell ref="AO461:AQ461"/>
    <mergeCell ref="EO460:EQ460"/>
    <mergeCell ref="ES460:EU460"/>
    <mergeCell ref="DA460:DC460"/>
    <mergeCell ref="DE460:DG460"/>
    <mergeCell ref="DI460:DK460"/>
    <mergeCell ref="DM460:DO460"/>
    <mergeCell ref="DQ460:DS460"/>
    <mergeCell ref="DU460:DW460"/>
    <mergeCell ref="CC460:CE460"/>
    <mergeCell ref="CG460:CI460"/>
    <mergeCell ref="CK460:CM460"/>
    <mergeCell ref="CO460:CQ460"/>
    <mergeCell ref="CS460:CU460"/>
    <mergeCell ref="CW460:CY460"/>
    <mergeCell ref="BE460:BG460"/>
    <mergeCell ref="BI460:BK460"/>
    <mergeCell ref="BM460:BO460"/>
    <mergeCell ref="BQ460:BS460"/>
    <mergeCell ref="BU460:BW460"/>
    <mergeCell ref="BY460:CA460"/>
    <mergeCell ref="EK461:EM461"/>
    <mergeCell ref="EO461:EQ461"/>
    <mergeCell ref="ES461:EU461"/>
    <mergeCell ref="Q462:T462"/>
    <mergeCell ref="Y462:AA462"/>
    <mergeCell ref="AC462:AE462"/>
    <mergeCell ref="AG462:AI462"/>
    <mergeCell ref="AK462:AM462"/>
    <mergeCell ref="AO462:AQ462"/>
    <mergeCell ref="AS462:AU462"/>
    <mergeCell ref="DM461:DO461"/>
    <mergeCell ref="DQ461:DS461"/>
    <mergeCell ref="DU461:DW461"/>
    <mergeCell ref="DY461:EA461"/>
    <mergeCell ref="EC461:EE461"/>
    <mergeCell ref="EG461:EI461"/>
    <mergeCell ref="CO461:CQ461"/>
    <mergeCell ref="CS461:CU461"/>
    <mergeCell ref="CW461:CY461"/>
    <mergeCell ref="DA461:DC461"/>
    <mergeCell ref="DE461:DG461"/>
    <mergeCell ref="DI461:DK461"/>
    <mergeCell ref="BQ461:BS461"/>
    <mergeCell ref="BU461:BW461"/>
    <mergeCell ref="BY461:CA461"/>
    <mergeCell ref="CC461:CE461"/>
    <mergeCell ref="CG461:CI461"/>
    <mergeCell ref="CK461:CM461"/>
    <mergeCell ref="EK462:EM462"/>
    <mergeCell ref="CS462:CU462"/>
    <mergeCell ref="CW462:CY462"/>
    <mergeCell ref="DA462:DC462"/>
    <mergeCell ref="DE462:DG462"/>
    <mergeCell ref="DI462:DK462"/>
    <mergeCell ref="DM462:DO462"/>
    <mergeCell ref="BU462:BW462"/>
    <mergeCell ref="BY462:CA462"/>
    <mergeCell ref="CC462:CE462"/>
    <mergeCell ref="CG462:CI462"/>
    <mergeCell ref="CK462:CM462"/>
    <mergeCell ref="CO462:CQ462"/>
    <mergeCell ref="AW462:AY462"/>
    <mergeCell ref="BA462:BC462"/>
    <mergeCell ref="BE462:BG462"/>
    <mergeCell ref="BI462:BK462"/>
    <mergeCell ref="BM462:BO462"/>
    <mergeCell ref="BQ462:BS462"/>
    <mergeCell ref="DQ462:DS462"/>
    <mergeCell ref="DU462:DW462"/>
    <mergeCell ref="BA464:BC464"/>
    <mergeCell ref="DU463:DW463"/>
    <mergeCell ref="DY463:EA463"/>
    <mergeCell ref="EC463:EE463"/>
    <mergeCell ref="EG463:EI463"/>
    <mergeCell ref="EK463:EM463"/>
    <mergeCell ref="EO463:EQ463"/>
    <mergeCell ref="CW463:CY463"/>
    <mergeCell ref="DA463:DC463"/>
    <mergeCell ref="DE463:DG463"/>
    <mergeCell ref="DI463:DK463"/>
    <mergeCell ref="DM463:DO463"/>
    <mergeCell ref="DQ463:DS463"/>
    <mergeCell ref="BY463:CA463"/>
    <mergeCell ref="CC463:CE463"/>
    <mergeCell ref="CG463:CI463"/>
    <mergeCell ref="CK463:CM463"/>
    <mergeCell ref="CO463:CQ463"/>
    <mergeCell ref="BM464:BO464"/>
    <mergeCell ref="BQ464:BS464"/>
    <mergeCell ref="CS463:CU463"/>
    <mergeCell ref="BA463:BC463"/>
    <mergeCell ref="BE463:BG463"/>
    <mergeCell ref="EO462:EQ462"/>
    <mergeCell ref="ES462:EU462"/>
    <mergeCell ref="DY464:EA464"/>
    <mergeCell ref="EC464:EE464"/>
    <mergeCell ref="EG464:EI464"/>
    <mergeCell ref="EK464:EM464"/>
    <mergeCell ref="BI463:BK463"/>
    <mergeCell ref="BM463:BO463"/>
    <mergeCell ref="BQ463:BS463"/>
    <mergeCell ref="BU463:BW463"/>
    <mergeCell ref="Q463:T463"/>
    <mergeCell ref="Y463:AA463"/>
    <mergeCell ref="AC463:AE463"/>
    <mergeCell ref="AG463:AI463"/>
    <mergeCell ref="AK463:AM463"/>
    <mergeCell ref="AO463:AQ463"/>
    <mergeCell ref="AS463:AU463"/>
    <mergeCell ref="AW463:AY463"/>
    <mergeCell ref="DY462:EA462"/>
    <mergeCell ref="EC462:EE462"/>
    <mergeCell ref="EG462:EI462"/>
    <mergeCell ref="BU464:BW464"/>
    <mergeCell ref="BY464:CA464"/>
    <mergeCell ref="ES463:EU463"/>
    <mergeCell ref="Q464:T464"/>
    <mergeCell ref="Y464:AA464"/>
    <mergeCell ref="AC464:AE464"/>
    <mergeCell ref="AG464:AI464"/>
    <mergeCell ref="AK464:AM464"/>
    <mergeCell ref="AO464:AQ464"/>
    <mergeCell ref="AS464:AU464"/>
    <mergeCell ref="AW464:AY464"/>
    <mergeCell ref="CG465:CI465"/>
    <mergeCell ref="CK465:CM465"/>
    <mergeCell ref="AS465:AU465"/>
    <mergeCell ref="AW465:AY465"/>
    <mergeCell ref="BA465:BC465"/>
    <mergeCell ref="BE465:BG465"/>
    <mergeCell ref="BI465:BK465"/>
    <mergeCell ref="BM465:BO465"/>
    <mergeCell ref="Q465:T465"/>
    <mergeCell ref="Y465:AA465"/>
    <mergeCell ref="AC465:AE465"/>
    <mergeCell ref="AG465:AI465"/>
    <mergeCell ref="AK465:AM465"/>
    <mergeCell ref="AO465:AQ465"/>
    <mergeCell ref="EO466:EQ466"/>
    <mergeCell ref="ES466:EU466"/>
    <mergeCell ref="EO464:EQ464"/>
    <mergeCell ref="ES464:EU464"/>
    <mergeCell ref="DA464:DC464"/>
    <mergeCell ref="DE464:DG464"/>
    <mergeCell ref="DI464:DK464"/>
    <mergeCell ref="DM464:DO464"/>
    <mergeCell ref="DQ464:DS464"/>
    <mergeCell ref="DU464:DW464"/>
    <mergeCell ref="CC464:CE464"/>
    <mergeCell ref="CG464:CI464"/>
    <mergeCell ref="CK464:CM464"/>
    <mergeCell ref="CO464:CQ464"/>
    <mergeCell ref="CS464:CU464"/>
    <mergeCell ref="CW464:CY464"/>
    <mergeCell ref="BE464:BG464"/>
    <mergeCell ref="BI464:BK464"/>
    <mergeCell ref="BM466:BO466"/>
    <mergeCell ref="BQ466:BS466"/>
    <mergeCell ref="DY468:EA468"/>
    <mergeCell ref="EC468:EE468"/>
    <mergeCell ref="EG468:EI468"/>
    <mergeCell ref="EK468:EM468"/>
    <mergeCell ref="EK465:EM465"/>
    <mergeCell ref="EO465:EQ465"/>
    <mergeCell ref="ES465:EU465"/>
    <mergeCell ref="Q466:T466"/>
    <mergeCell ref="Y466:AA466"/>
    <mergeCell ref="AC466:AE466"/>
    <mergeCell ref="AG466:AI466"/>
    <mergeCell ref="AK466:AM466"/>
    <mergeCell ref="AO466:AQ466"/>
    <mergeCell ref="AS466:AU466"/>
    <mergeCell ref="DM465:DO465"/>
    <mergeCell ref="DQ465:DS465"/>
    <mergeCell ref="DU465:DW465"/>
    <mergeCell ref="DY465:EA465"/>
    <mergeCell ref="EC465:EE465"/>
    <mergeCell ref="EG465:EI465"/>
    <mergeCell ref="CO465:CQ465"/>
    <mergeCell ref="CS465:CU465"/>
    <mergeCell ref="CW465:CY465"/>
    <mergeCell ref="DA465:DC465"/>
    <mergeCell ref="DE465:DG465"/>
    <mergeCell ref="DI465:DK465"/>
    <mergeCell ref="BQ465:BS465"/>
    <mergeCell ref="BU465:BW465"/>
    <mergeCell ref="BY465:CA465"/>
    <mergeCell ref="CC465:CE465"/>
    <mergeCell ref="BQ467:BS467"/>
    <mergeCell ref="BU467:BW467"/>
    <mergeCell ref="Q467:T467"/>
    <mergeCell ref="Y467:AA467"/>
    <mergeCell ref="AC467:AE467"/>
    <mergeCell ref="AG467:AI467"/>
    <mergeCell ref="AK467:AM467"/>
    <mergeCell ref="AO467:AQ467"/>
    <mergeCell ref="AS467:AU467"/>
    <mergeCell ref="AW467:AY467"/>
    <mergeCell ref="DQ466:DS466"/>
    <mergeCell ref="DU466:DW466"/>
    <mergeCell ref="DY466:EA466"/>
    <mergeCell ref="EC466:EE466"/>
    <mergeCell ref="EG466:EI466"/>
    <mergeCell ref="EK466:EM466"/>
    <mergeCell ref="CS466:CU466"/>
    <mergeCell ref="CW466:CY466"/>
    <mergeCell ref="DA466:DC466"/>
    <mergeCell ref="DE466:DG466"/>
    <mergeCell ref="DI466:DK466"/>
    <mergeCell ref="DM466:DO466"/>
    <mergeCell ref="BU466:BW466"/>
    <mergeCell ref="BY466:CA466"/>
    <mergeCell ref="CC466:CE466"/>
    <mergeCell ref="CG466:CI466"/>
    <mergeCell ref="CK466:CM466"/>
    <mergeCell ref="CO466:CQ466"/>
    <mergeCell ref="AW466:AY466"/>
    <mergeCell ref="BA466:BC466"/>
    <mergeCell ref="BE466:BG466"/>
    <mergeCell ref="BI466:BK466"/>
    <mergeCell ref="ES467:EU467"/>
    <mergeCell ref="Q468:T468"/>
    <mergeCell ref="Y468:AA468"/>
    <mergeCell ref="AC468:AE468"/>
    <mergeCell ref="AG468:AI468"/>
    <mergeCell ref="AK468:AM468"/>
    <mergeCell ref="AO468:AQ468"/>
    <mergeCell ref="AS468:AU468"/>
    <mergeCell ref="AW468:AY468"/>
    <mergeCell ref="BA468:BC468"/>
    <mergeCell ref="DU467:DW467"/>
    <mergeCell ref="DY467:EA467"/>
    <mergeCell ref="EC467:EE467"/>
    <mergeCell ref="EG467:EI467"/>
    <mergeCell ref="EK467:EM467"/>
    <mergeCell ref="EO467:EQ467"/>
    <mergeCell ref="CW467:CY467"/>
    <mergeCell ref="DA467:DC467"/>
    <mergeCell ref="DE467:DG467"/>
    <mergeCell ref="DI467:DK467"/>
    <mergeCell ref="DM467:DO467"/>
    <mergeCell ref="DQ467:DS467"/>
    <mergeCell ref="BY467:CA467"/>
    <mergeCell ref="CC467:CE467"/>
    <mergeCell ref="CG467:CI467"/>
    <mergeCell ref="CK467:CM467"/>
    <mergeCell ref="CO467:CQ467"/>
    <mergeCell ref="CS467:CU467"/>
    <mergeCell ref="BA467:BC467"/>
    <mergeCell ref="BE467:BG467"/>
    <mergeCell ref="BI467:BK467"/>
    <mergeCell ref="BM467:BO467"/>
    <mergeCell ref="AS469:AU469"/>
    <mergeCell ref="AW469:AY469"/>
    <mergeCell ref="BA469:BC469"/>
    <mergeCell ref="BE469:BG469"/>
    <mergeCell ref="BI469:BK469"/>
    <mergeCell ref="BM469:BO469"/>
    <mergeCell ref="Q469:T469"/>
    <mergeCell ref="Y469:AA469"/>
    <mergeCell ref="AC469:AE469"/>
    <mergeCell ref="AG469:AI469"/>
    <mergeCell ref="AK469:AM469"/>
    <mergeCell ref="AO469:AQ469"/>
    <mergeCell ref="EO468:EQ468"/>
    <mergeCell ref="ES468:EU468"/>
    <mergeCell ref="DA468:DC468"/>
    <mergeCell ref="DE468:DG468"/>
    <mergeCell ref="DI468:DK468"/>
    <mergeCell ref="DM468:DO468"/>
    <mergeCell ref="DQ468:DS468"/>
    <mergeCell ref="DU468:DW468"/>
    <mergeCell ref="CC468:CE468"/>
    <mergeCell ref="CG468:CI468"/>
    <mergeCell ref="CK468:CM468"/>
    <mergeCell ref="CO468:CQ468"/>
    <mergeCell ref="CS468:CU468"/>
    <mergeCell ref="CW468:CY468"/>
    <mergeCell ref="BE468:BG468"/>
    <mergeCell ref="BI468:BK468"/>
    <mergeCell ref="BM468:BO468"/>
    <mergeCell ref="BQ468:BS468"/>
    <mergeCell ref="BU468:BW468"/>
    <mergeCell ref="BY468:CA468"/>
    <mergeCell ref="EK469:EM469"/>
    <mergeCell ref="EO469:EQ469"/>
    <mergeCell ref="ES469:EU469"/>
    <mergeCell ref="Q470:T470"/>
    <mergeCell ref="Y470:AA470"/>
    <mergeCell ref="AC470:AE470"/>
    <mergeCell ref="AG470:AI470"/>
    <mergeCell ref="AK470:AM470"/>
    <mergeCell ref="AO470:AQ470"/>
    <mergeCell ref="AS470:AU470"/>
    <mergeCell ref="DM469:DO469"/>
    <mergeCell ref="DQ469:DS469"/>
    <mergeCell ref="DU469:DW469"/>
    <mergeCell ref="DY469:EA469"/>
    <mergeCell ref="EC469:EE469"/>
    <mergeCell ref="EG469:EI469"/>
    <mergeCell ref="CO469:CQ469"/>
    <mergeCell ref="CS469:CU469"/>
    <mergeCell ref="CW469:CY469"/>
    <mergeCell ref="DA469:DC469"/>
    <mergeCell ref="DE469:DG469"/>
    <mergeCell ref="DI469:DK469"/>
    <mergeCell ref="BQ469:BS469"/>
    <mergeCell ref="BU469:BW469"/>
    <mergeCell ref="BY469:CA469"/>
    <mergeCell ref="CC469:CE469"/>
    <mergeCell ref="CG469:CI469"/>
    <mergeCell ref="CK469:CM469"/>
    <mergeCell ref="EK470:EM470"/>
    <mergeCell ref="CS470:CU470"/>
    <mergeCell ref="CW470:CY470"/>
    <mergeCell ref="DA470:DC470"/>
    <mergeCell ref="DE470:DG470"/>
    <mergeCell ref="DI470:DK470"/>
    <mergeCell ref="DM470:DO470"/>
    <mergeCell ref="BU470:BW470"/>
    <mergeCell ref="BY470:CA470"/>
    <mergeCell ref="CC470:CE470"/>
    <mergeCell ref="CG470:CI470"/>
    <mergeCell ref="CK470:CM470"/>
    <mergeCell ref="CO470:CQ470"/>
    <mergeCell ref="AW470:AY470"/>
    <mergeCell ref="BA470:BC470"/>
    <mergeCell ref="BE470:BG470"/>
    <mergeCell ref="BI470:BK470"/>
    <mergeCell ref="BM470:BO470"/>
    <mergeCell ref="BQ470:BS470"/>
    <mergeCell ref="DQ470:DS470"/>
    <mergeCell ref="DU470:DW470"/>
    <mergeCell ref="BA472:BC472"/>
    <mergeCell ref="DU471:DW471"/>
    <mergeCell ref="DY471:EA471"/>
    <mergeCell ref="EC471:EE471"/>
    <mergeCell ref="EG471:EI471"/>
    <mergeCell ref="EK471:EM471"/>
    <mergeCell ref="EO471:EQ471"/>
    <mergeCell ref="CW471:CY471"/>
    <mergeCell ref="DA471:DC471"/>
    <mergeCell ref="DE471:DG471"/>
    <mergeCell ref="DI471:DK471"/>
    <mergeCell ref="DM471:DO471"/>
    <mergeCell ref="DQ471:DS471"/>
    <mergeCell ref="BY471:CA471"/>
    <mergeCell ref="CC471:CE471"/>
    <mergeCell ref="CG471:CI471"/>
    <mergeCell ref="CK471:CM471"/>
    <mergeCell ref="CO471:CQ471"/>
    <mergeCell ref="BM472:BO472"/>
    <mergeCell ref="BQ472:BS472"/>
    <mergeCell ref="CS471:CU471"/>
    <mergeCell ref="BA471:BC471"/>
    <mergeCell ref="BE471:BG471"/>
    <mergeCell ref="EO470:EQ470"/>
    <mergeCell ref="ES470:EU470"/>
    <mergeCell ref="DY472:EA472"/>
    <mergeCell ref="EC472:EE472"/>
    <mergeCell ref="EG472:EI472"/>
    <mergeCell ref="EK472:EM472"/>
    <mergeCell ref="BI471:BK471"/>
    <mergeCell ref="BM471:BO471"/>
    <mergeCell ref="BQ471:BS471"/>
    <mergeCell ref="BU471:BW471"/>
    <mergeCell ref="Q471:T471"/>
    <mergeCell ref="Y471:AA471"/>
    <mergeCell ref="AC471:AE471"/>
    <mergeCell ref="AG471:AI471"/>
    <mergeCell ref="AK471:AM471"/>
    <mergeCell ref="AO471:AQ471"/>
    <mergeCell ref="AS471:AU471"/>
    <mergeCell ref="AW471:AY471"/>
    <mergeCell ref="DY470:EA470"/>
    <mergeCell ref="EC470:EE470"/>
    <mergeCell ref="EG470:EI470"/>
    <mergeCell ref="BU472:BW472"/>
    <mergeCell ref="BY472:CA472"/>
    <mergeCell ref="ES471:EU471"/>
    <mergeCell ref="Q472:T472"/>
    <mergeCell ref="Y472:AA472"/>
    <mergeCell ref="AC472:AE472"/>
    <mergeCell ref="AG472:AI472"/>
    <mergeCell ref="AK472:AM472"/>
    <mergeCell ref="AO472:AQ472"/>
    <mergeCell ref="AS472:AU472"/>
    <mergeCell ref="AW472:AY472"/>
    <mergeCell ref="CG473:CI473"/>
    <mergeCell ref="CK473:CM473"/>
    <mergeCell ref="AS473:AU473"/>
    <mergeCell ref="AW473:AY473"/>
    <mergeCell ref="BA473:BC473"/>
    <mergeCell ref="BE473:BG473"/>
    <mergeCell ref="BI473:BK473"/>
    <mergeCell ref="BM473:BO473"/>
    <mergeCell ref="Q473:T473"/>
    <mergeCell ref="Y473:AA473"/>
    <mergeCell ref="AC473:AE473"/>
    <mergeCell ref="AG473:AI473"/>
    <mergeCell ref="AK473:AM473"/>
    <mergeCell ref="AO473:AQ473"/>
    <mergeCell ref="EO474:EQ474"/>
    <mergeCell ref="ES474:EU474"/>
    <mergeCell ref="EO472:EQ472"/>
    <mergeCell ref="ES472:EU472"/>
    <mergeCell ref="DA472:DC472"/>
    <mergeCell ref="DE472:DG472"/>
    <mergeCell ref="DI472:DK472"/>
    <mergeCell ref="DM472:DO472"/>
    <mergeCell ref="DQ472:DS472"/>
    <mergeCell ref="DU472:DW472"/>
    <mergeCell ref="CC472:CE472"/>
    <mergeCell ref="CG472:CI472"/>
    <mergeCell ref="CK472:CM472"/>
    <mergeCell ref="CO472:CQ472"/>
    <mergeCell ref="CS472:CU472"/>
    <mergeCell ref="CW472:CY472"/>
    <mergeCell ref="BE472:BG472"/>
    <mergeCell ref="BI472:BK472"/>
    <mergeCell ref="BM474:BO474"/>
    <mergeCell ref="BQ474:BS474"/>
    <mergeCell ref="DY476:EA476"/>
    <mergeCell ref="EC476:EE476"/>
    <mergeCell ref="EG476:EI476"/>
    <mergeCell ref="EK476:EM476"/>
    <mergeCell ref="EK473:EM473"/>
    <mergeCell ref="EO473:EQ473"/>
    <mergeCell ref="ES473:EU473"/>
    <mergeCell ref="Q474:T474"/>
    <mergeCell ref="Y474:AA474"/>
    <mergeCell ref="AC474:AE474"/>
    <mergeCell ref="AG474:AI474"/>
    <mergeCell ref="AK474:AM474"/>
    <mergeCell ref="AO474:AQ474"/>
    <mergeCell ref="AS474:AU474"/>
    <mergeCell ref="DM473:DO473"/>
    <mergeCell ref="DQ473:DS473"/>
    <mergeCell ref="DU473:DW473"/>
    <mergeCell ref="DY473:EA473"/>
    <mergeCell ref="EC473:EE473"/>
    <mergeCell ref="EG473:EI473"/>
    <mergeCell ref="CO473:CQ473"/>
    <mergeCell ref="CS473:CU473"/>
    <mergeCell ref="CW473:CY473"/>
    <mergeCell ref="DA473:DC473"/>
    <mergeCell ref="DE473:DG473"/>
    <mergeCell ref="DI473:DK473"/>
    <mergeCell ref="BQ473:BS473"/>
    <mergeCell ref="BU473:BW473"/>
    <mergeCell ref="BY473:CA473"/>
    <mergeCell ref="CC473:CE473"/>
    <mergeCell ref="BQ475:BS475"/>
    <mergeCell ref="BU475:BW475"/>
    <mergeCell ref="Q475:T475"/>
    <mergeCell ref="Y475:AA475"/>
    <mergeCell ref="AC475:AE475"/>
    <mergeCell ref="AG475:AI475"/>
    <mergeCell ref="AK475:AM475"/>
    <mergeCell ref="AO475:AQ475"/>
    <mergeCell ref="AS475:AU475"/>
    <mergeCell ref="AW475:AY475"/>
    <mergeCell ref="DQ474:DS474"/>
    <mergeCell ref="DU474:DW474"/>
    <mergeCell ref="DY474:EA474"/>
    <mergeCell ref="EC474:EE474"/>
    <mergeCell ref="EG474:EI474"/>
    <mergeCell ref="EK474:EM474"/>
    <mergeCell ref="CS474:CU474"/>
    <mergeCell ref="CW474:CY474"/>
    <mergeCell ref="DA474:DC474"/>
    <mergeCell ref="DE474:DG474"/>
    <mergeCell ref="DI474:DK474"/>
    <mergeCell ref="DM474:DO474"/>
    <mergeCell ref="BU474:BW474"/>
    <mergeCell ref="BY474:CA474"/>
    <mergeCell ref="CC474:CE474"/>
    <mergeCell ref="CG474:CI474"/>
    <mergeCell ref="CK474:CM474"/>
    <mergeCell ref="CO474:CQ474"/>
    <mergeCell ref="AW474:AY474"/>
    <mergeCell ref="BA474:BC474"/>
    <mergeCell ref="BE474:BG474"/>
    <mergeCell ref="BI474:BK474"/>
    <mergeCell ref="ES475:EU475"/>
    <mergeCell ref="Q476:T476"/>
    <mergeCell ref="Y476:AA476"/>
    <mergeCell ref="AC476:AE476"/>
    <mergeCell ref="AG476:AI476"/>
    <mergeCell ref="AK476:AM476"/>
    <mergeCell ref="AO476:AQ476"/>
    <mergeCell ref="AS476:AU476"/>
    <mergeCell ref="AW476:AY476"/>
    <mergeCell ref="BA476:BC476"/>
    <mergeCell ref="DU475:DW475"/>
    <mergeCell ref="DY475:EA475"/>
    <mergeCell ref="EC475:EE475"/>
    <mergeCell ref="EG475:EI475"/>
    <mergeCell ref="EK475:EM475"/>
    <mergeCell ref="EO475:EQ475"/>
    <mergeCell ref="CW475:CY475"/>
    <mergeCell ref="DA475:DC475"/>
    <mergeCell ref="DE475:DG475"/>
    <mergeCell ref="DI475:DK475"/>
    <mergeCell ref="DM475:DO475"/>
    <mergeCell ref="DQ475:DS475"/>
    <mergeCell ref="BY475:CA475"/>
    <mergeCell ref="CC475:CE475"/>
    <mergeCell ref="CG475:CI475"/>
    <mergeCell ref="CK475:CM475"/>
    <mergeCell ref="CO475:CQ475"/>
    <mergeCell ref="CS475:CU475"/>
    <mergeCell ref="BA475:BC475"/>
    <mergeCell ref="BE475:BG475"/>
    <mergeCell ref="BI475:BK475"/>
    <mergeCell ref="BM475:BO475"/>
    <mergeCell ref="AW477:AY477"/>
    <mergeCell ref="BA477:BC477"/>
    <mergeCell ref="BE477:BG477"/>
    <mergeCell ref="BI477:BK477"/>
    <mergeCell ref="BM477:BO477"/>
    <mergeCell ref="Q477:T477"/>
    <mergeCell ref="Y477:AA477"/>
    <mergeCell ref="AC477:AE477"/>
    <mergeCell ref="AG477:AI477"/>
    <mergeCell ref="AK477:AM477"/>
    <mergeCell ref="AO477:AQ477"/>
    <mergeCell ref="EO476:EQ476"/>
    <mergeCell ref="ES476:EU476"/>
    <mergeCell ref="DA476:DC476"/>
    <mergeCell ref="DE476:DG476"/>
    <mergeCell ref="DI476:DK476"/>
    <mergeCell ref="DM476:DO476"/>
    <mergeCell ref="DQ476:DS476"/>
    <mergeCell ref="DU476:DW476"/>
    <mergeCell ref="CC476:CE476"/>
    <mergeCell ref="CG476:CI476"/>
    <mergeCell ref="CK476:CM476"/>
    <mergeCell ref="CO476:CQ476"/>
    <mergeCell ref="CS476:CU476"/>
    <mergeCell ref="CW476:CY476"/>
    <mergeCell ref="BE476:BG476"/>
    <mergeCell ref="BI476:BK476"/>
    <mergeCell ref="BM476:BO476"/>
    <mergeCell ref="BQ476:BS476"/>
    <mergeCell ref="BU476:BW476"/>
    <mergeCell ref="BY476:CA476"/>
    <mergeCell ref="EK477:EM477"/>
    <mergeCell ref="EO477:EQ477"/>
    <mergeCell ref="ES477:EU477"/>
    <mergeCell ref="Q478:T478"/>
    <mergeCell ref="Y478:AA478"/>
    <mergeCell ref="AC478:AE478"/>
    <mergeCell ref="AG478:AI478"/>
    <mergeCell ref="AK478:AM478"/>
    <mergeCell ref="AO478:AQ478"/>
    <mergeCell ref="AS478:AU478"/>
    <mergeCell ref="DM477:DO477"/>
    <mergeCell ref="DQ477:DS477"/>
    <mergeCell ref="DU477:DW477"/>
    <mergeCell ref="DY477:EA477"/>
    <mergeCell ref="EC477:EE477"/>
    <mergeCell ref="EG477:EI477"/>
    <mergeCell ref="CO477:CQ477"/>
    <mergeCell ref="CS477:CU477"/>
    <mergeCell ref="CW477:CY477"/>
    <mergeCell ref="DA477:DC477"/>
    <mergeCell ref="DE477:DG477"/>
    <mergeCell ref="DI477:DK477"/>
    <mergeCell ref="BQ477:BS477"/>
    <mergeCell ref="BU477:BW477"/>
    <mergeCell ref="BY477:CA477"/>
    <mergeCell ref="CC477:CE477"/>
    <mergeCell ref="CG477:CI477"/>
    <mergeCell ref="CK477:CM477"/>
    <mergeCell ref="EC478:EE478"/>
    <mergeCell ref="EG478:EI478"/>
    <mergeCell ref="EK478:EM478"/>
    <mergeCell ref="AS477:AU477"/>
    <mergeCell ref="CW478:CY478"/>
    <mergeCell ref="DA478:DC478"/>
    <mergeCell ref="DE478:DG478"/>
    <mergeCell ref="DI478:DK478"/>
    <mergeCell ref="DM478:DO478"/>
    <mergeCell ref="BU478:BW478"/>
    <mergeCell ref="BY478:CA478"/>
    <mergeCell ref="CC478:CE478"/>
    <mergeCell ref="Q479:T479"/>
    <mergeCell ref="Y479:AA479"/>
    <mergeCell ref="AC479:AE479"/>
    <mergeCell ref="AG479:AI479"/>
    <mergeCell ref="AK479:AM479"/>
    <mergeCell ref="AO479:AQ479"/>
    <mergeCell ref="AS479:AU479"/>
    <mergeCell ref="AW479:AY479"/>
    <mergeCell ref="CK479:CM479"/>
    <mergeCell ref="CO479:CQ479"/>
    <mergeCell ref="CS479:CU479"/>
    <mergeCell ref="Q480:T480"/>
    <mergeCell ref="Y480:AA480"/>
    <mergeCell ref="AC480:AE480"/>
    <mergeCell ref="AG480:AI480"/>
    <mergeCell ref="AK480:AM480"/>
    <mergeCell ref="AO480:AQ480"/>
    <mergeCell ref="AS480:AU480"/>
    <mergeCell ref="AW480:AY480"/>
    <mergeCell ref="BA480:BC480"/>
    <mergeCell ref="DU479:DW479"/>
    <mergeCell ref="DY479:EA479"/>
    <mergeCell ref="EC479:EE479"/>
    <mergeCell ref="EG479:EI479"/>
    <mergeCell ref="EK479:EM479"/>
    <mergeCell ref="EO479:EQ479"/>
    <mergeCell ref="CW479:CY479"/>
    <mergeCell ref="DA479:DC479"/>
    <mergeCell ref="DE479:DG479"/>
    <mergeCell ref="DI479:DK479"/>
    <mergeCell ref="DM479:DO479"/>
    <mergeCell ref="DQ479:DS479"/>
    <mergeCell ref="BY479:CA479"/>
    <mergeCell ref="CC479:CE479"/>
    <mergeCell ref="CG479:CI479"/>
    <mergeCell ref="EK480:EM480"/>
    <mergeCell ref="BE480:BG480"/>
    <mergeCell ref="BI480:BK480"/>
    <mergeCell ref="EO478:EQ478"/>
    <mergeCell ref="ES478:EU478"/>
    <mergeCell ref="ES482:EU482"/>
    <mergeCell ref="EO480:EQ480"/>
    <mergeCell ref="ES480:EU480"/>
    <mergeCell ref="DA480:DC480"/>
    <mergeCell ref="DE480:DG480"/>
    <mergeCell ref="DI480:DK480"/>
    <mergeCell ref="DM480:DO480"/>
    <mergeCell ref="DQ480:DS480"/>
    <mergeCell ref="DU480:DW480"/>
    <mergeCell ref="CC480:CE480"/>
    <mergeCell ref="CG480:CI480"/>
    <mergeCell ref="CK480:CM480"/>
    <mergeCell ref="CO480:CQ480"/>
    <mergeCell ref="CS480:CU480"/>
    <mergeCell ref="CW480:CY480"/>
    <mergeCell ref="ES481:EU481"/>
    <mergeCell ref="EK482:EM482"/>
    <mergeCell ref="DY480:EA480"/>
    <mergeCell ref="EC480:EE480"/>
    <mergeCell ref="EG480:EI480"/>
    <mergeCell ref="CS481:CU481"/>
    <mergeCell ref="CW481:CY481"/>
    <mergeCell ref="DA481:DC481"/>
    <mergeCell ref="DE481:DG481"/>
    <mergeCell ref="DI481:DK481"/>
    <mergeCell ref="DQ478:DS478"/>
    <mergeCell ref="DU478:DW478"/>
    <mergeCell ref="DY478:EA478"/>
    <mergeCell ref="ES479:EU479"/>
    <mergeCell ref="CS478:CU478"/>
    <mergeCell ref="AW482:AY482"/>
    <mergeCell ref="BA482:BC482"/>
    <mergeCell ref="BE482:BG482"/>
    <mergeCell ref="BI482:BK482"/>
    <mergeCell ref="BM482:BO482"/>
    <mergeCell ref="BQ482:BS482"/>
    <mergeCell ref="CG478:CI478"/>
    <mergeCell ref="CK478:CM478"/>
    <mergeCell ref="CO478:CQ478"/>
    <mergeCell ref="AW478:AY478"/>
    <mergeCell ref="BA478:BC478"/>
    <mergeCell ref="BE478:BG478"/>
    <mergeCell ref="BI478:BK478"/>
    <mergeCell ref="BM478:BO478"/>
    <mergeCell ref="BQ478:BS478"/>
    <mergeCell ref="BA479:BC479"/>
    <mergeCell ref="BE479:BG479"/>
    <mergeCell ref="BI479:BK479"/>
    <mergeCell ref="BM479:BO479"/>
    <mergeCell ref="BQ479:BS479"/>
    <mergeCell ref="BU479:BW479"/>
    <mergeCell ref="CO481:CQ481"/>
    <mergeCell ref="BQ481:BS481"/>
    <mergeCell ref="BU481:BW481"/>
    <mergeCell ref="BY481:CA481"/>
    <mergeCell ref="CC481:CE481"/>
    <mergeCell ref="BM480:BO480"/>
    <mergeCell ref="BQ480:BS480"/>
    <mergeCell ref="BU480:BW480"/>
    <mergeCell ref="BY480:CA480"/>
    <mergeCell ref="DQ482:DS482"/>
    <mergeCell ref="DU482:DW482"/>
    <mergeCell ref="DY482:EA482"/>
    <mergeCell ref="EC482:EE482"/>
    <mergeCell ref="EG482:EI482"/>
    <mergeCell ref="CS482:CU482"/>
    <mergeCell ref="CW482:CY482"/>
    <mergeCell ref="DA482:DC482"/>
    <mergeCell ref="DE482:DG482"/>
    <mergeCell ref="DI482:DK482"/>
    <mergeCell ref="DM482:DO482"/>
    <mergeCell ref="BU482:BW482"/>
    <mergeCell ref="BY482:CA482"/>
    <mergeCell ref="CC482:CE482"/>
    <mergeCell ref="CG482:CI482"/>
    <mergeCell ref="CK482:CM482"/>
    <mergeCell ref="CO482:CQ482"/>
    <mergeCell ref="ES483:EU483"/>
    <mergeCell ref="CG481:CI481"/>
    <mergeCell ref="CK481:CM481"/>
    <mergeCell ref="AS481:AU481"/>
    <mergeCell ref="AW481:AY481"/>
    <mergeCell ref="BA481:BC481"/>
    <mergeCell ref="BE481:BG481"/>
    <mergeCell ref="BI481:BK481"/>
    <mergeCell ref="DU483:DW483"/>
    <mergeCell ref="DY483:EA483"/>
    <mergeCell ref="EC483:EE483"/>
    <mergeCell ref="EG483:EI483"/>
    <mergeCell ref="EK483:EM483"/>
    <mergeCell ref="EO483:EQ483"/>
    <mergeCell ref="CW483:CY483"/>
    <mergeCell ref="DA483:DC483"/>
    <mergeCell ref="DE483:DG483"/>
    <mergeCell ref="DI483:DK483"/>
    <mergeCell ref="DM483:DO483"/>
    <mergeCell ref="DQ483:DS483"/>
    <mergeCell ref="BY483:CA483"/>
    <mergeCell ref="CC483:CE483"/>
    <mergeCell ref="CG483:CI483"/>
    <mergeCell ref="CK483:CM483"/>
    <mergeCell ref="CO483:CQ483"/>
    <mergeCell ref="CS483:CU483"/>
    <mergeCell ref="BA483:BC483"/>
    <mergeCell ref="BE483:BG483"/>
    <mergeCell ref="BI483:BK483"/>
    <mergeCell ref="BM483:BO483"/>
    <mergeCell ref="EC481:EE481"/>
    <mergeCell ref="EG481:EI481"/>
    <mergeCell ref="EK481:EM481"/>
    <mergeCell ref="EO481:EQ481"/>
    <mergeCell ref="Q484:T484"/>
    <mergeCell ref="BM481:BO481"/>
    <mergeCell ref="Q481:T481"/>
    <mergeCell ref="Y481:AA481"/>
    <mergeCell ref="AC481:AE481"/>
    <mergeCell ref="AG481:AI481"/>
    <mergeCell ref="AK481:AM481"/>
    <mergeCell ref="AO481:AQ481"/>
    <mergeCell ref="EO482:EQ482"/>
    <mergeCell ref="Q482:T482"/>
    <mergeCell ref="Y482:AA482"/>
    <mergeCell ref="AC482:AE482"/>
    <mergeCell ref="AG482:AI482"/>
    <mergeCell ref="AK482:AM482"/>
    <mergeCell ref="AO482:AQ482"/>
    <mergeCell ref="AS482:AU482"/>
    <mergeCell ref="DM481:DO481"/>
    <mergeCell ref="DQ481:DS481"/>
    <mergeCell ref="DU481:DW481"/>
    <mergeCell ref="DY481:EA481"/>
    <mergeCell ref="BQ483:BS483"/>
    <mergeCell ref="BU483:BW483"/>
    <mergeCell ref="Q483:T483"/>
    <mergeCell ref="Y483:AA483"/>
    <mergeCell ref="AC483:AE483"/>
    <mergeCell ref="AG483:AI483"/>
    <mergeCell ref="AK483:AM483"/>
    <mergeCell ref="AO483:AQ483"/>
    <mergeCell ref="AS483:AU483"/>
    <mergeCell ref="AW483:AY483"/>
    <mergeCell ref="BQ486:BS486"/>
    <mergeCell ref="Q485:T485"/>
    <mergeCell ref="Y485:AA485"/>
    <mergeCell ref="AC485:AE485"/>
    <mergeCell ref="AG485:AI485"/>
    <mergeCell ref="AK485:AM485"/>
    <mergeCell ref="AO485:AQ485"/>
    <mergeCell ref="DY484:EA484"/>
    <mergeCell ref="EC484:EE484"/>
    <mergeCell ref="EG484:EI484"/>
    <mergeCell ref="EK484:EM484"/>
    <mergeCell ref="DU486:DW486"/>
    <mergeCell ref="EO486:EQ486"/>
    <mergeCell ref="ES486:EU486"/>
    <mergeCell ref="EO484:EQ484"/>
    <mergeCell ref="ES484:EU484"/>
    <mergeCell ref="DA484:DC484"/>
    <mergeCell ref="DE484:DG484"/>
    <mergeCell ref="DI484:DK484"/>
    <mergeCell ref="DM484:DO484"/>
    <mergeCell ref="DQ484:DS484"/>
    <mergeCell ref="DU484:DW484"/>
    <mergeCell ref="DU485:DW485"/>
    <mergeCell ref="DY485:EA485"/>
    <mergeCell ref="EC485:EE485"/>
    <mergeCell ref="EG485:EI485"/>
    <mergeCell ref="CO485:CQ485"/>
    <mergeCell ref="CS485:CU485"/>
    <mergeCell ref="CW485:CY485"/>
    <mergeCell ref="DA485:DC485"/>
    <mergeCell ref="DE485:DG485"/>
    <mergeCell ref="DI485:DK485"/>
    <mergeCell ref="BU484:BW484"/>
    <mergeCell ref="BY484:CA484"/>
    <mergeCell ref="EO485:EQ485"/>
    <mergeCell ref="ES485:EU485"/>
    <mergeCell ref="DY486:EA486"/>
    <mergeCell ref="EC486:EE486"/>
    <mergeCell ref="EG486:EI486"/>
    <mergeCell ref="EK486:EM486"/>
    <mergeCell ref="CC485:CE485"/>
    <mergeCell ref="CG485:CI485"/>
    <mergeCell ref="CK485:CM485"/>
    <mergeCell ref="DQ486:DS486"/>
    <mergeCell ref="CS486:CU486"/>
    <mergeCell ref="CW486:CY486"/>
    <mergeCell ref="DA486:DC486"/>
    <mergeCell ref="DE486:DG486"/>
    <mergeCell ref="DI486:DK486"/>
    <mergeCell ref="DM486:DO486"/>
    <mergeCell ref="BU486:BW486"/>
    <mergeCell ref="BY486:CA486"/>
    <mergeCell ref="CC486:CE486"/>
    <mergeCell ref="CG486:CI486"/>
    <mergeCell ref="CK486:CM486"/>
    <mergeCell ref="CO486:CQ486"/>
    <mergeCell ref="CC484:CE484"/>
    <mergeCell ref="CG484:CI484"/>
    <mergeCell ref="CK484:CM484"/>
    <mergeCell ref="CO484:CQ484"/>
    <mergeCell ref="CS484:CU484"/>
    <mergeCell ref="CW484:CY484"/>
    <mergeCell ref="DM485:DO485"/>
    <mergeCell ref="DQ485:DS485"/>
    <mergeCell ref="Q486:T486"/>
    <mergeCell ref="Y486:AA486"/>
    <mergeCell ref="AC486:AE486"/>
    <mergeCell ref="AG486:AI486"/>
    <mergeCell ref="AK486:AM486"/>
    <mergeCell ref="AO486:AQ486"/>
    <mergeCell ref="AS486:AU486"/>
    <mergeCell ref="BA487:BC487"/>
    <mergeCell ref="BE487:BG487"/>
    <mergeCell ref="BI487:BK487"/>
    <mergeCell ref="BM487:BO487"/>
    <mergeCell ref="BQ487:BS487"/>
    <mergeCell ref="Y484:AA484"/>
    <mergeCell ref="AC484:AE484"/>
    <mergeCell ref="AG484:AI484"/>
    <mergeCell ref="AK484:AM484"/>
    <mergeCell ref="AO484:AQ484"/>
    <mergeCell ref="AS484:AU484"/>
    <mergeCell ref="AW484:AY484"/>
    <mergeCell ref="BA484:BC484"/>
    <mergeCell ref="Q487:T487"/>
    <mergeCell ref="Y487:AA487"/>
    <mergeCell ref="AC487:AE487"/>
    <mergeCell ref="AG487:AI487"/>
    <mergeCell ref="AK487:AM487"/>
    <mergeCell ref="AO487:AQ487"/>
    <mergeCell ref="AS487:AU487"/>
    <mergeCell ref="AW487:AY487"/>
    <mergeCell ref="AS485:AU485"/>
    <mergeCell ref="BQ485:BS485"/>
    <mergeCell ref="BI486:BK486"/>
    <mergeCell ref="BM486:BO486"/>
    <mergeCell ref="AW485:AY485"/>
    <mergeCell ref="BA485:BC485"/>
    <mergeCell ref="BE485:BG485"/>
    <mergeCell ref="BI485:BK485"/>
    <mergeCell ref="BM485:BO485"/>
    <mergeCell ref="BE484:BG484"/>
    <mergeCell ref="BI484:BK484"/>
    <mergeCell ref="BM484:BO484"/>
    <mergeCell ref="BQ484:BS484"/>
    <mergeCell ref="DU487:DW487"/>
    <mergeCell ref="DY487:EA487"/>
    <mergeCell ref="EC487:EE487"/>
    <mergeCell ref="EG487:EI487"/>
    <mergeCell ref="EK487:EM487"/>
    <mergeCell ref="EO487:EQ487"/>
    <mergeCell ref="CW487:CY487"/>
    <mergeCell ref="DA487:DC487"/>
    <mergeCell ref="DE487:DG487"/>
    <mergeCell ref="DI487:DK487"/>
    <mergeCell ref="DM487:DO487"/>
    <mergeCell ref="DQ487:DS487"/>
    <mergeCell ref="BY487:CA487"/>
    <mergeCell ref="CC487:CE487"/>
    <mergeCell ref="CG487:CI487"/>
    <mergeCell ref="CK487:CM487"/>
    <mergeCell ref="CO487:CQ487"/>
    <mergeCell ref="CS487:CU487"/>
    <mergeCell ref="AW486:AY486"/>
    <mergeCell ref="BA486:BC486"/>
    <mergeCell ref="BE486:BG486"/>
    <mergeCell ref="BU485:BW485"/>
    <mergeCell ref="BY485:CA485"/>
    <mergeCell ref="EG488:EI488"/>
    <mergeCell ref="EK488:EM488"/>
    <mergeCell ref="EK490:EM490"/>
    <mergeCell ref="DY489:EA489"/>
    <mergeCell ref="EC489:EE489"/>
    <mergeCell ref="EG489:EI489"/>
    <mergeCell ref="CO489:CQ489"/>
    <mergeCell ref="CS489:CU489"/>
    <mergeCell ref="Q488:T488"/>
    <mergeCell ref="Y488:AA488"/>
    <mergeCell ref="AC488:AE488"/>
    <mergeCell ref="AG488:AI488"/>
    <mergeCell ref="AK488:AM488"/>
    <mergeCell ref="AO488:AQ488"/>
    <mergeCell ref="AS488:AU488"/>
    <mergeCell ref="AW488:AY488"/>
    <mergeCell ref="BA488:BC488"/>
    <mergeCell ref="AG489:AI489"/>
    <mergeCell ref="AK489:AM489"/>
    <mergeCell ref="AO489:AQ489"/>
    <mergeCell ref="AS489:AU489"/>
    <mergeCell ref="AW489:AY489"/>
    <mergeCell ref="BA489:BC489"/>
    <mergeCell ref="BE489:BG489"/>
    <mergeCell ref="BI489:BK489"/>
    <mergeCell ref="BM489:BO489"/>
    <mergeCell ref="Q489:T489"/>
    <mergeCell ref="BU492:BW492"/>
    <mergeCell ref="DY491:EA491"/>
    <mergeCell ref="EC491:EE491"/>
    <mergeCell ref="EG491:EI491"/>
    <mergeCell ref="EK491:EM491"/>
    <mergeCell ref="BQ492:BS492"/>
    <mergeCell ref="AW492:AY492"/>
    <mergeCell ref="BA492:BC492"/>
    <mergeCell ref="EO490:EQ490"/>
    <mergeCell ref="ES490:EU490"/>
    <mergeCell ref="EO488:EQ488"/>
    <mergeCell ref="ES488:EU488"/>
    <mergeCell ref="DA488:DC488"/>
    <mergeCell ref="DE488:DG488"/>
    <mergeCell ref="DI488:DK488"/>
    <mergeCell ref="DM488:DO488"/>
    <mergeCell ref="DQ488:DS488"/>
    <mergeCell ref="DU488:DW488"/>
    <mergeCell ref="CC488:CE488"/>
    <mergeCell ref="CG488:CI488"/>
    <mergeCell ref="CK488:CM488"/>
    <mergeCell ref="CO488:CQ488"/>
    <mergeCell ref="CS488:CU488"/>
    <mergeCell ref="CW488:CY488"/>
    <mergeCell ref="BE488:BG488"/>
    <mergeCell ref="BI488:BK488"/>
    <mergeCell ref="BM488:BO488"/>
    <mergeCell ref="BQ488:BS488"/>
    <mergeCell ref="BU488:BW488"/>
    <mergeCell ref="BY488:CA488"/>
    <mergeCell ref="DY488:EA488"/>
    <mergeCell ref="EC488:EE488"/>
    <mergeCell ref="DY490:EA490"/>
    <mergeCell ref="EC490:EE490"/>
    <mergeCell ref="EG490:EI490"/>
    <mergeCell ref="CS490:CU490"/>
    <mergeCell ref="CW490:CY490"/>
    <mergeCell ref="DA490:DC490"/>
    <mergeCell ref="DE490:DG490"/>
    <mergeCell ref="DI490:DK490"/>
    <mergeCell ref="DM490:DO490"/>
    <mergeCell ref="BU490:BW490"/>
    <mergeCell ref="BY490:CA490"/>
    <mergeCell ref="CC490:CE490"/>
    <mergeCell ref="CG490:CI490"/>
    <mergeCell ref="CK490:CM490"/>
    <mergeCell ref="CO490:CQ490"/>
    <mergeCell ref="AW490:AY490"/>
    <mergeCell ref="BA490:BC490"/>
    <mergeCell ref="AW491:AY491"/>
    <mergeCell ref="DQ490:DS490"/>
    <mergeCell ref="DU490:DW490"/>
    <mergeCell ref="DM489:DO489"/>
    <mergeCell ref="DQ489:DS489"/>
    <mergeCell ref="DU489:DW489"/>
    <mergeCell ref="CW489:CY489"/>
    <mergeCell ref="DA489:DC489"/>
    <mergeCell ref="DE489:DG489"/>
    <mergeCell ref="DI489:DK489"/>
    <mergeCell ref="BQ489:BS489"/>
    <mergeCell ref="BU489:BW489"/>
    <mergeCell ref="BY489:CA489"/>
    <mergeCell ref="CC489:CE489"/>
    <mergeCell ref="CG489:CI489"/>
    <mergeCell ref="CK489:CM489"/>
    <mergeCell ref="Y489:AA489"/>
    <mergeCell ref="AC489:AE489"/>
    <mergeCell ref="BE490:BG490"/>
    <mergeCell ref="BI490:BK490"/>
    <mergeCell ref="BM490:BO490"/>
    <mergeCell ref="BQ490:BS490"/>
    <mergeCell ref="BA491:BC491"/>
    <mergeCell ref="BE491:BG491"/>
    <mergeCell ref="BI491:BK491"/>
    <mergeCell ref="BM491:BO491"/>
    <mergeCell ref="BQ491:BS491"/>
    <mergeCell ref="EO491:EQ491"/>
    <mergeCell ref="CW491:CY491"/>
    <mergeCell ref="DA491:DC491"/>
    <mergeCell ref="DE491:DG491"/>
    <mergeCell ref="DI491:DK491"/>
    <mergeCell ref="DM491:DO491"/>
    <mergeCell ref="DQ491:DS491"/>
    <mergeCell ref="BY491:CA491"/>
    <mergeCell ref="CC491:CE491"/>
    <mergeCell ref="CG491:CI491"/>
    <mergeCell ref="CK491:CM491"/>
    <mergeCell ref="CO491:CQ491"/>
    <mergeCell ref="CS491:CU491"/>
    <mergeCell ref="BY492:CA492"/>
    <mergeCell ref="DY492:EA492"/>
    <mergeCell ref="EC492:EE492"/>
    <mergeCell ref="EG492:EI492"/>
    <mergeCell ref="DU491:DW491"/>
    <mergeCell ref="EK492:EM492"/>
    <mergeCell ref="Q493:T493"/>
    <mergeCell ref="Y493:AA493"/>
    <mergeCell ref="AC493:AE493"/>
    <mergeCell ref="AG493:AI493"/>
    <mergeCell ref="AK493:AM493"/>
    <mergeCell ref="AO493:AQ493"/>
    <mergeCell ref="Q490:T490"/>
    <mergeCell ref="Y490:AA490"/>
    <mergeCell ref="AC490:AE490"/>
    <mergeCell ref="AG490:AI490"/>
    <mergeCell ref="AK490:AM490"/>
    <mergeCell ref="AO490:AQ490"/>
    <mergeCell ref="AS490:AU490"/>
    <mergeCell ref="Q492:T492"/>
    <mergeCell ref="Y492:AA492"/>
    <mergeCell ref="AC492:AE492"/>
    <mergeCell ref="AG492:AI492"/>
    <mergeCell ref="AK492:AM492"/>
    <mergeCell ref="AO492:AQ492"/>
    <mergeCell ref="AS492:AU492"/>
    <mergeCell ref="Q491:T491"/>
    <mergeCell ref="Y491:AA491"/>
    <mergeCell ref="AC491:AE491"/>
    <mergeCell ref="AG491:AI491"/>
    <mergeCell ref="AK491:AM491"/>
    <mergeCell ref="AO491:AQ491"/>
    <mergeCell ref="AS491:AU491"/>
    <mergeCell ref="EO494:EQ494"/>
    <mergeCell ref="ES494:EU494"/>
    <mergeCell ref="EO492:EQ492"/>
    <mergeCell ref="ES492:EU492"/>
    <mergeCell ref="DA492:DC492"/>
    <mergeCell ref="DE492:DG492"/>
    <mergeCell ref="DI492:DK492"/>
    <mergeCell ref="DM492:DO492"/>
    <mergeCell ref="DQ492:DS492"/>
    <mergeCell ref="DU492:DW492"/>
    <mergeCell ref="CC492:CE492"/>
    <mergeCell ref="CG492:CI492"/>
    <mergeCell ref="CK492:CM492"/>
    <mergeCell ref="CO492:CQ492"/>
    <mergeCell ref="CS492:CU492"/>
    <mergeCell ref="CW492:CY492"/>
    <mergeCell ref="BE492:BG492"/>
    <mergeCell ref="BI492:BK492"/>
    <mergeCell ref="BM492:BO492"/>
    <mergeCell ref="EC494:EE494"/>
    <mergeCell ref="EG494:EI494"/>
    <mergeCell ref="EK494:EM494"/>
    <mergeCell ref="CS494:CU494"/>
    <mergeCell ref="CW494:CY494"/>
    <mergeCell ref="DA494:DC494"/>
    <mergeCell ref="DE494:DG494"/>
    <mergeCell ref="DI494:DK494"/>
    <mergeCell ref="DM494:DO494"/>
    <mergeCell ref="BU494:BW494"/>
    <mergeCell ref="BY494:CA494"/>
    <mergeCell ref="CC494:CE494"/>
    <mergeCell ref="CG494:CI494"/>
    <mergeCell ref="EC493:EE493"/>
    <mergeCell ref="EG493:EI493"/>
    <mergeCell ref="CO493:CQ493"/>
    <mergeCell ref="CS493:CU493"/>
    <mergeCell ref="CW493:CY493"/>
    <mergeCell ref="DA493:DC493"/>
    <mergeCell ref="DE493:DG493"/>
    <mergeCell ref="DI493:DK493"/>
    <mergeCell ref="BQ493:BS493"/>
    <mergeCell ref="BU493:BW493"/>
    <mergeCell ref="BY493:CA493"/>
    <mergeCell ref="CC493:CE493"/>
    <mergeCell ref="CG493:CI493"/>
    <mergeCell ref="CK493:CM493"/>
    <mergeCell ref="AS493:AU493"/>
    <mergeCell ref="AW493:AY493"/>
    <mergeCell ref="BA493:BC493"/>
    <mergeCell ref="BE493:BG493"/>
    <mergeCell ref="BI493:BK493"/>
    <mergeCell ref="BM493:BO493"/>
    <mergeCell ref="AW494:AY494"/>
    <mergeCell ref="BA494:BC494"/>
    <mergeCell ref="BE494:BG494"/>
    <mergeCell ref="BI494:BK494"/>
    <mergeCell ref="BM494:BO494"/>
    <mergeCell ref="BQ494:BS494"/>
    <mergeCell ref="Q494:T494"/>
    <mergeCell ref="Y494:AA494"/>
    <mergeCell ref="AK496:AM496"/>
    <mergeCell ref="AO496:AQ496"/>
    <mergeCell ref="AS496:AU496"/>
    <mergeCell ref="AW496:AY496"/>
    <mergeCell ref="BA496:BC496"/>
    <mergeCell ref="DU495:DW495"/>
    <mergeCell ref="DY495:EA495"/>
    <mergeCell ref="AK495:AM495"/>
    <mergeCell ref="AO495:AQ495"/>
    <mergeCell ref="AS495:AU495"/>
    <mergeCell ref="AW495:AY495"/>
    <mergeCell ref="Q495:T495"/>
    <mergeCell ref="Y495:AA495"/>
    <mergeCell ref="AC494:AE494"/>
    <mergeCell ref="AG494:AI494"/>
    <mergeCell ref="AK494:AM494"/>
    <mergeCell ref="AO494:AQ494"/>
    <mergeCell ref="AS494:AU494"/>
    <mergeCell ref="DQ494:DS494"/>
    <mergeCell ref="DU494:DW494"/>
    <mergeCell ref="DY494:EA494"/>
    <mergeCell ref="Q496:T496"/>
    <mergeCell ref="Y496:AA496"/>
    <mergeCell ref="AC496:AE496"/>
    <mergeCell ref="EC495:EE495"/>
    <mergeCell ref="EG495:EI495"/>
    <mergeCell ref="EK495:EM495"/>
    <mergeCell ref="EO495:EQ495"/>
    <mergeCell ref="CW495:CY495"/>
    <mergeCell ref="DA495:DC495"/>
    <mergeCell ref="DE495:DG495"/>
    <mergeCell ref="DI495:DK495"/>
    <mergeCell ref="DM495:DO495"/>
    <mergeCell ref="DQ495:DS495"/>
    <mergeCell ref="BY495:CA495"/>
    <mergeCell ref="CC495:CE495"/>
    <mergeCell ref="CG495:CI495"/>
    <mergeCell ref="CK495:CM495"/>
    <mergeCell ref="CO495:CQ495"/>
    <mergeCell ref="CS495:CU495"/>
    <mergeCell ref="BA495:BC495"/>
    <mergeCell ref="BE495:BG495"/>
    <mergeCell ref="BI495:BK495"/>
    <mergeCell ref="BM495:BO495"/>
    <mergeCell ref="BQ495:BS495"/>
    <mergeCell ref="AC497:AE497"/>
    <mergeCell ref="AG497:AI497"/>
    <mergeCell ref="AK497:AM497"/>
    <mergeCell ref="AO497:AQ497"/>
    <mergeCell ref="EO496:EQ496"/>
    <mergeCell ref="ES496:EU496"/>
    <mergeCell ref="DA496:DC496"/>
    <mergeCell ref="DE496:DG496"/>
    <mergeCell ref="DI496:DK496"/>
    <mergeCell ref="DM496:DO496"/>
    <mergeCell ref="DQ496:DS496"/>
    <mergeCell ref="DU496:DW496"/>
    <mergeCell ref="CC496:CE496"/>
    <mergeCell ref="CG496:CI496"/>
    <mergeCell ref="CK496:CM496"/>
    <mergeCell ref="CO496:CQ496"/>
    <mergeCell ref="CS496:CU496"/>
    <mergeCell ref="CW496:CY496"/>
    <mergeCell ref="BE496:BG496"/>
    <mergeCell ref="BI496:BK496"/>
    <mergeCell ref="BM496:BO496"/>
    <mergeCell ref="BQ496:BS496"/>
    <mergeCell ref="BU496:BW496"/>
    <mergeCell ref="BY496:CA496"/>
    <mergeCell ref="AG496:AI496"/>
    <mergeCell ref="Q498:T498"/>
    <mergeCell ref="Y498:AA498"/>
    <mergeCell ref="AC498:AE498"/>
    <mergeCell ref="AG498:AI498"/>
    <mergeCell ref="AK498:AM498"/>
    <mergeCell ref="AO498:AQ498"/>
    <mergeCell ref="AS498:AU498"/>
    <mergeCell ref="DM497:DO497"/>
    <mergeCell ref="DQ497:DS497"/>
    <mergeCell ref="DU497:DW497"/>
    <mergeCell ref="DY497:EA497"/>
    <mergeCell ref="EC497:EE497"/>
    <mergeCell ref="EG497:EI497"/>
    <mergeCell ref="CO497:CQ497"/>
    <mergeCell ref="CS497:CU497"/>
    <mergeCell ref="CW497:CY497"/>
    <mergeCell ref="DA497:DC497"/>
    <mergeCell ref="DE497:DG497"/>
    <mergeCell ref="DI497:DK497"/>
    <mergeCell ref="BQ497:BS497"/>
    <mergeCell ref="AS497:AU497"/>
    <mergeCell ref="AW497:AY497"/>
    <mergeCell ref="BA497:BC497"/>
    <mergeCell ref="BE497:BG497"/>
    <mergeCell ref="AW498:AY498"/>
    <mergeCell ref="BA498:BC498"/>
    <mergeCell ref="BE498:BG498"/>
    <mergeCell ref="BI498:BK498"/>
    <mergeCell ref="BI497:BK497"/>
    <mergeCell ref="BM497:BO497"/>
    <mergeCell ref="Q497:T497"/>
    <mergeCell ref="Y497:AA497"/>
    <mergeCell ref="BE499:BG499"/>
    <mergeCell ref="BI499:BK499"/>
    <mergeCell ref="BM499:BO499"/>
    <mergeCell ref="BQ499:BS499"/>
    <mergeCell ref="CS499:CU499"/>
    <mergeCell ref="EO498:EQ498"/>
    <mergeCell ref="ES498:EU498"/>
    <mergeCell ref="Q499:T499"/>
    <mergeCell ref="Y499:AA499"/>
    <mergeCell ref="AC499:AE499"/>
    <mergeCell ref="AG499:AI499"/>
    <mergeCell ref="AK499:AM499"/>
    <mergeCell ref="AO499:AQ499"/>
    <mergeCell ref="AS499:AU499"/>
    <mergeCell ref="AW499:AY499"/>
    <mergeCell ref="DQ498:DS498"/>
    <mergeCell ref="DU498:DW498"/>
    <mergeCell ref="DY498:EA498"/>
    <mergeCell ref="EC498:EE498"/>
    <mergeCell ref="EG498:EI498"/>
    <mergeCell ref="EK498:EM498"/>
    <mergeCell ref="CS498:CU498"/>
    <mergeCell ref="CW498:CY498"/>
    <mergeCell ref="DA498:DC498"/>
    <mergeCell ref="DE498:DG498"/>
    <mergeCell ref="DI498:DK498"/>
    <mergeCell ref="DM498:DO498"/>
    <mergeCell ref="BU498:BW498"/>
    <mergeCell ref="EK499:EM499"/>
    <mergeCell ref="EO499:EQ499"/>
    <mergeCell ref="ES499:EU499"/>
    <mergeCell ref="BQ498:BS498"/>
    <mergeCell ref="AB198:AE198"/>
    <mergeCell ref="AF198:AI198"/>
    <mergeCell ref="AJ198:AM198"/>
    <mergeCell ref="AN198:AQ198"/>
    <mergeCell ref="EG194:EJ194"/>
    <mergeCell ref="EG195:EJ195"/>
    <mergeCell ref="BQ196:BT196"/>
    <mergeCell ref="BZ196:CD196"/>
    <mergeCell ref="AS198:AU198"/>
    <mergeCell ref="AY198:BD198"/>
    <mergeCell ref="BE198:BH198"/>
    <mergeCell ref="BI198:BL198"/>
    <mergeCell ref="DQ499:DS499"/>
    <mergeCell ref="DU499:DW499"/>
    <mergeCell ref="DY499:EA499"/>
    <mergeCell ref="EC499:EE499"/>
    <mergeCell ref="EG499:EI499"/>
    <mergeCell ref="CW499:CY499"/>
    <mergeCell ref="BU499:BW499"/>
    <mergeCell ref="BY499:CA499"/>
    <mergeCell ref="CC499:CE499"/>
    <mergeCell ref="CG499:CI499"/>
    <mergeCell ref="CK499:CM499"/>
    <mergeCell ref="CO499:CQ499"/>
    <mergeCell ref="CK498:CM498"/>
    <mergeCell ref="CO498:CQ498"/>
    <mergeCell ref="BU495:BW495"/>
    <mergeCell ref="DY496:EA496"/>
    <mergeCell ref="EC496:EE496"/>
    <mergeCell ref="EG496:EI496"/>
    <mergeCell ref="CK497:CM497"/>
    <mergeCell ref="BA499:BC499"/>
    <mergeCell ref="AD152:BC152"/>
    <mergeCell ref="AD153:BC153"/>
    <mergeCell ref="L152:U152"/>
    <mergeCell ref="V152:AC152"/>
    <mergeCell ref="L153:U153"/>
    <mergeCell ref="V153:AC153"/>
    <mergeCell ref="ES161:EV161"/>
    <mergeCell ref="BZ194:CD194"/>
    <mergeCell ref="L194:U194"/>
    <mergeCell ref="BE194:BH194"/>
    <mergeCell ref="BI194:BL194"/>
    <mergeCell ref="BM194:BP194"/>
    <mergeCell ref="AJ194:AM194"/>
    <mergeCell ref="AN194:AQ194"/>
    <mergeCell ref="AS194:AU194"/>
    <mergeCell ref="AY194:BD194"/>
    <mergeCell ref="V194:AA194"/>
    <mergeCell ref="BI168:BL168"/>
    <mergeCell ref="BM168:BP168"/>
    <mergeCell ref="AW186:AZ186"/>
    <mergeCell ref="BA186:BD186"/>
    <mergeCell ref="BE186:BH186"/>
    <mergeCell ref="BA184:BD184"/>
    <mergeCell ref="BE184:BH184"/>
    <mergeCell ref="BY175:CB175"/>
    <mergeCell ref="CC175:CF175"/>
    <mergeCell ref="CG175:CJ175"/>
    <mergeCell ref="CO175:CR175"/>
    <mergeCell ref="L185:AA185"/>
    <mergeCell ref="AC185:AF185"/>
    <mergeCell ref="AG185:AJ185"/>
    <mergeCell ref="AK185:AN185"/>
    <mergeCell ref="BM498:BO498"/>
    <mergeCell ref="AN196:AQ196"/>
    <mergeCell ref="AS196:AU196"/>
    <mergeCell ref="AY196:BD196"/>
    <mergeCell ref="BM195:BP195"/>
    <mergeCell ref="BQ195:BT195"/>
    <mergeCell ref="BZ195:CD195"/>
    <mergeCell ref="L195:U195"/>
    <mergeCell ref="AB195:AE195"/>
    <mergeCell ref="AF195:AI195"/>
    <mergeCell ref="AJ195:AM195"/>
    <mergeCell ref="AN195:AQ195"/>
    <mergeCell ref="AS195:AU195"/>
    <mergeCell ref="AY195:BD195"/>
    <mergeCell ref="BE195:BH195"/>
    <mergeCell ref="BI195:BL195"/>
    <mergeCell ref="CG497:CI497"/>
    <mergeCell ref="BY498:CA498"/>
    <mergeCell ref="CC498:CE498"/>
    <mergeCell ref="CG498:CI498"/>
    <mergeCell ref="BU497:BW497"/>
    <mergeCell ref="BY497:CA497"/>
    <mergeCell ref="CC497:CE497"/>
    <mergeCell ref="AC495:AE495"/>
    <mergeCell ref="AG495:AI495"/>
    <mergeCell ref="V195:AA195"/>
    <mergeCell ref="AF197:AI197"/>
    <mergeCell ref="AJ197:AM197"/>
    <mergeCell ref="AN197:AQ197"/>
    <mergeCell ref="BE196:BH196"/>
    <mergeCell ref="BI196:BL196"/>
    <mergeCell ref="BM196:BP196"/>
    <mergeCell ref="T607:W607"/>
    <mergeCell ref="T656:W656"/>
    <mergeCell ref="EC161:EF161"/>
    <mergeCell ref="EG161:EJ161"/>
    <mergeCell ref="EK161:EN161"/>
    <mergeCell ref="EO161:ER161"/>
    <mergeCell ref="DM161:DP161"/>
    <mergeCell ref="DQ161:DT161"/>
    <mergeCell ref="CG161:CJ161"/>
    <mergeCell ref="CK161:CN161"/>
    <mergeCell ref="CO161:CR161"/>
    <mergeCell ref="CS161:CV161"/>
    <mergeCell ref="DU161:DX161"/>
    <mergeCell ref="DY161:EB161"/>
    <mergeCell ref="CW161:CZ161"/>
    <mergeCell ref="DA161:DD161"/>
    <mergeCell ref="DE161:DH161"/>
    <mergeCell ref="DI161:DL161"/>
    <mergeCell ref="DA499:DC499"/>
    <mergeCell ref="DE499:DG499"/>
    <mergeCell ref="DI499:DK499"/>
    <mergeCell ref="DM499:DO499"/>
    <mergeCell ref="BI161:BL161"/>
    <mergeCell ref="BM161:BP161"/>
    <mergeCell ref="BQ194:BT194"/>
    <mergeCell ref="AB194:AE194"/>
    <mergeCell ref="AF194:AI194"/>
    <mergeCell ref="L196:U196"/>
    <mergeCell ref="V196:AA196"/>
    <mergeCell ref="AB196:AE196"/>
    <mergeCell ref="AF196:AI196"/>
    <mergeCell ref="AJ196:AM196"/>
    <mergeCell ref="BQ198:BT198"/>
    <mergeCell ref="L198:U198"/>
    <mergeCell ref="V198:AA198"/>
    <mergeCell ref="BZ197:CD197"/>
    <mergeCell ref="AS197:AU197"/>
    <mergeCell ref="AY197:BD197"/>
    <mergeCell ref="BE197:BH197"/>
    <mergeCell ref="BI197:BL197"/>
    <mergeCell ref="BM197:BP197"/>
    <mergeCell ref="BQ197:BT197"/>
    <mergeCell ref="L197:U197"/>
    <mergeCell ref="V197:AA197"/>
    <mergeCell ref="AB197:AE197"/>
    <mergeCell ref="CC601:CK603"/>
    <mergeCell ref="CL601:CP603"/>
    <mergeCell ref="BT601:CB601"/>
    <mergeCell ref="BT602:CB602"/>
    <mergeCell ref="BT507:CB507"/>
    <mergeCell ref="CC507:CK507"/>
    <mergeCell ref="CL507:CP507"/>
    <mergeCell ref="L507:O507"/>
    <mergeCell ref="P507:S507"/>
    <mergeCell ref="T507:W507"/>
    <mergeCell ref="X507:AE507"/>
    <mergeCell ref="AF507:AM507"/>
    <mergeCell ref="AN507:AU507"/>
    <mergeCell ref="L592:O594"/>
    <mergeCell ref="P592:S594"/>
    <mergeCell ref="T592:W592"/>
    <mergeCell ref="X592:AE592"/>
    <mergeCell ref="T593:W593"/>
    <mergeCell ref="X593:AE593"/>
    <mergeCell ref="EG198:EJ198"/>
    <mergeCell ref="EG197:EJ197"/>
    <mergeCell ref="EG196:EJ196"/>
    <mergeCell ref="BZ198:CD198"/>
    <mergeCell ref="ES491:EU491"/>
    <mergeCell ref="BU491:BW491"/>
    <mergeCell ref="EK489:EM489"/>
    <mergeCell ref="EO489:EQ489"/>
    <mergeCell ref="ES489:EU489"/>
    <mergeCell ref="ES487:EU487"/>
    <mergeCell ref="BU487:BW487"/>
    <mergeCell ref="EK485:EM485"/>
    <mergeCell ref="CV503:CZ506"/>
    <mergeCell ref="DA503:DG506"/>
    <mergeCell ref="DH503:DP506"/>
    <mergeCell ref="DQ503:DW506"/>
    <mergeCell ref="DX503:EB506"/>
    <mergeCell ref="EC503:EL506"/>
    <mergeCell ref="EK493:EM493"/>
    <mergeCell ref="EO493:EQ493"/>
    <mergeCell ref="ES493:EU493"/>
    <mergeCell ref="ES495:EU495"/>
    <mergeCell ref="EK496:EM496"/>
    <mergeCell ref="EK497:EM497"/>
    <mergeCell ref="EO497:EQ497"/>
    <mergeCell ref="ES497:EU497"/>
    <mergeCell ref="CK494:CM494"/>
    <mergeCell ref="CO494:CQ494"/>
    <mergeCell ref="DM493:DO493"/>
    <mergeCell ref="DQ493:DS493"/>
    <mergeCell ref="DU493:DW493"/>
    <mergeCell ref="DY493:EA493"/>
    <mergeCell ref="L503:AJ503"/>
    <mergeCell ref="AK503:AO503"/>
    <mergeCell ref="AP503:BO503"/>
    <mergeCell ref="BP503:BU503"/>
    <mergeCell ref="CL503:CP506"/>
    <mergeCell ref="CQ503:CU506"/>
    <mergeCell ref="L505:O506"/>
    <mergeCell ref="P505:S506"/>
    <mergeCell ref="T505:W506"/>
    <mergeCell ref="X505:CK506"/>
    <mergeCell ref="EH592:EL594"/>
    <mergeCell ref="EC507:EG507"/>
    <mergeCell ref="EH507:EL507"/>
    <mergeCell ref="CQ507:CU507"/>
    <mergeCell ref="CV507:CZ507"/>
    <mergeCell ref="DA507:DG507"/>
    <mergeCell ref="DH507:DP507"/>
    <mergeCell ref="DQ507:DW507"/>
    <mergeCell ref="DX507:EB507"/>
    <mergeCell ref="AV507:BC507"/>
    <mergeCell ref="BD507:BK507"/>
    <mergeCell ref="BL507:BS507"/>
    <mergeCell ref="T602:W602"/>
    <mergeCell ref="X602:AE602"/>
    <mergeCell ref="T603:W603"/>
    <mergeCell ref="X603:AE603"/>
    <mergeCell ref="DQ598:DW600"/>
    <mergeCell ref="AF599:AM599"/>
    <mergeCell ref="AN599:AU599"/>
    <mergeCell ref="AV599:BC599"/>
    <mergeCell ref="BD599:BK599"/>
    <mergeCell ref="EH598:EL600"/>
    <mergeCell ref="DA595:DG597"/>
    <mergeCell ref="DH595:DP597"/>
    <mergeCell ref="CC595:CK597"/>
    <mergeCell ref="CL595:CP597"/>
    <mergeCell ref="BT595:CB595"/>
    <mergeCell ref="BT596:CB596"/>
    <mergeCell ref="CQ580:CU582"/>
    <mergeCell ref="CV580:CZ582"/>
    <mergeCell ref="DA580:DG582"/>
    <mergeCell ref="DX592:EB594"/>
    <mergeCell ref="EC592:EG594"/>
    <mergeCell ref="AV592:BC592"/>
    <mergeCell ref="BD592:BK592"/>
    <mergeCell ref="AF593:AM593"/>
    <mergeCell ref="AN593:AU593"/>
    <mergeCell ref="AV593:BC593"/>
    <mergeCell ref="BD593:BK593"/>
    <mergeCell ref="DQ592:DW594"/>
    <mergeCell ref="EH601:EL603"/>
    <mergeCell ref="DQ601:DW603"/>
    <mergeCell ref="L598:O600"/>
    <mergeCell ref="P598:S600"/>
    <mergeCell ref="T598:W598"/>
    <mergeCell ref="X598:AE598"/>
    <mergeCell ref="T599:W599"/>
    <mergeCell ref="X599:AE599"/>
    <mergeCell ref="T600:W600"/>
    <mergeCell ref="X600:AE600"/>
    <mergeCell ref="CQ601:CU603"/>
    <mergeCell ref="CV601:CZ603"/>
    <mergeCell ref="DA601:DG603"/>
    <mergeCell ref="DH601:DP603"/>
    <mergeCell ref="DX601:EB603"/>
    <mergeCell ref="EC601:EG603"/>
    <mergeCell ref="EH595:EL597"/>
    <mergeCell ref="DQ595:DW597"/>
    <mergeCell ref="CQ595:CU597"/>
    <mergeCell ref="L601:O603"/>
    <mergeCell ref="P601:S603"/>
    <mergeCell ref="T601:W601"/>
    <mergeCell ref="X601:AE601"/>
    <mergeCell ref="CQ598:CU600"/>
    <mergeCell ref="CV598:CZ600"/>
    <mergeCell ref="DA598:DG600"/>
    <mergeCell ref="DH598:DP600"/>
    <mergeCell ref="DX598:EB600"/>
    <mergeCell ref="EC598:EG600"/>
    <mergeCell ref="CC598:CK600"/>
    <mergeCell ref="CL598:CP600"/>
    <mergeCell ref="BT598:CB598"/>
    <mergeCell ref="BT599:CB599"/>
    <mergeCell ref="BL599:BS599"/>
    <mergeCell ref="BL598:BS598"/>
    <mergeCell ref="AF600:AM600"/>
    <mergeCell ref="AN600:AU600"/>
    <mergeCell ref="AV600:BC600"/>
    <mergeCell ref="BD600:BK600"/>
    <mergeCell ref="BL600:BS600"/>
    <mergeCell ref="BT600:CB600"/>
    <mergeCell ref="AF598:AM598"/>
    <mergeCell ref="AN598:AU598"/>
    <mergeCell ref="AV598:BC598"/>
    <mergeCell ref="BD598:BK598"/>
    <mergeCell ref="L580:O582"/>
    <mergeCell ref="P580:S582"/>
    <mergeCell ref="T580:W580"/>
    <mergeCell ref="X580:AE580"/>
    <mergeCell ref="T581:W581"/>
    <mergeCell ref="X581:AE581"/>
    <mergeCell ref="T582:W582"/>
    <mergeCell ref="X582:AE582"/>
    <mergeCell ref="DX595:EB597"/>
    <mergeCell ref="EC595:EG597"/>
    <mergeCell ref="AN597:AU597"/>
    <mergeCell ref="AV597:BC597"/>
    <mergeCell ref="BD597:BK597"/>
    <mergeCell ref="BL597:BS597"/>
    <mergeCell ref="BL602:BS602"/>
    <mergeCell ref="BL601:BS601"/>
    <mergeCell ref="AF603:AM603"/>
    <mergeCell ref="AN603:AU603"/>
    <mergeCell ref="AV603:BC603"/>
    <mergeCell ref="BD603:BK603"/>
    <mergeCell ref="BL603:BS603"/>
    <mergeCell ref="BT603:CB603"/>
    <mergeCell ref="AF601:AM601"/>
    <mergeCell ref="AN601:AU601"/>
    <mergeCell ref="AV601:BC601"/>
    <mergeCell ref="BD601:BK601"/>
    <mergeCell ref="AF602:AM602"/>
    <mergeCell ref="AN602:AU602"/>
    <mergeCell ref="AV602:BC602"/>
    <mergeCell ref="BD602:BK602"/>
    <mergeCell ref="AF592:AM592"/>
    <mergeCell ref="AN592:AU592"/>
    <mergeCell ref="P595:S597"/>
    <mergeCell ref="T595:W595"/>
    <mergeCell ref="X595:AE595"/>
    <mergeCell ref="T596:W596"/>
    <mergeCell ref="X596:AE596"/>
    <mergeCell ref="T597:W597"/>
    <mergeCell ref="X597:AE597"/>
    <mergeCell ref="CQ592:CU594"/>
    <mergeCell ref="CV592:CZ594"/>
    <mergeCell ref="DA592:DG594"/>
    <mergeCell ref="DH592:DP594"/>
    <mergeCell ref="CC592:CK594"/>
    <mergeCell ref="CL592:CP594"/>
    <mergeCell ref="BT592:CB592"/>
    <mergeCell ref="BT593:CB593"/>
    <mergeCell ref="BL593:BS593"/>
    <mergeCell ref="BL592:BS592"/>
    <mergeCell ref="AF594:AM594"/>
    <mergeCell ref="AN594:AU594"/>
    <mergeCell ref="AV594:BC594"/>
    <mergeCell ref="BD594:BK594"/>
    <mergeCell ref="BL594:BS594"/>
    <mergeCell ref="BT594:CB594"/>
    <mergeCell ref="CV595:CZ597"/>
    <mergeCell ref="BL596:BS596"/>
    <mergeCell ref="BL595:BS595"/>
    <mergeCell ref="AF597:AM597"/>
    <mergeCell ref="BT597:CB597"/>
    <mergeCell ref="AF595:AM595"/>
    <mergeCell ref="T594:W594"/>
    <mergeCell ref="AN595:AU595"/>
    <mergeCell ref="X594:AE594"/>
    <mergeCell ref="AV595:BC595"/>
    <mergeCell ref="BD595:BK595"/>
    <mergeCell ref="AF596:AM596"/>
    <mergeCell ref="AN596:AU596"/>
    <mergeCell ref="AV596:BC596"/>
    <mergeCell ref="L583:O585"/>
    <mergeCell ref="P583:S585"/>
    <mergeCell ref="T583:W583"/>
    <mergeCell ref="X583:AE583"/>
    <mergeCell ref="T584:W584"/>
    <mergeCell ref="X584:AE584"/>
    <mergeCell ref="T585:W585"/>
    <mergeCell ref="X585:AE585"/>
    <mergeCell ref="P586:S588"/>
    <mergeCell ref="T586:W586"/>
    <mergeCell ref="X586:AE586"/>
    <mergeCell ref="T587:W587"/>
    <mergeCell ref="X587:AE587"/>
    <mergeCell ref="T588:W588"/>
    <mergeCell ref="X588:AE588"/>
    <mergeCell ref="L589:O591"/>
    <mergeCell ref="P589:S591"/>
    <mergeCell ref="T589:W589"/>
    <mergeCell ref="X589:AE589"/>
    <mergeCell ref="T590:W590"/>
    <mergeCell ref="X590:AE590"/>
    <mergeCell ref="T591:W591"/>
    <mergeCell ref="X591:AE591"/>
    <mergeCell ref="AN590:AU590"/>
    <mergeCell ref="L586:O588"/>
    <mergeCell ref="BD596:BK596"/>
    <mergeCell ref="L595:O597"/>
    <mergeCell ref="DH580:DP582"/>
    <mergeCell ref="DX580:EB582"/>
    <mergeCell ref="EC580:EG582"/>
    <mergeCell ref="CC580:CK582"/>
    <mergeCell ref="CL580:CP582"/>
    <mergeCell ref="BT580:CB580"/>
    <mergeCell ref="BT581:CB581"/>
    <mergeCell ref="BL581:BS581"/>
    <mergeCell ref="BL580:BS580"/>
    <mergeCell ref="AF582:AM582"/>
    <mergeCell ref="AN582:AU582"/>
    <mergeCell ref="AV582:BC582"/>
    <mergeCell ref="BD582:BK582"/>
    <mergeCell ref="BL582:BS582"/>
    <mergeCell ref="BT582:CB582"/>
    <mergeCell ref="AF580:AM580"/>
    <mergeCell ref="AN580:AU580"/>
    <mergeCell ref="AV580:BC580"/>
    <mergeCell ref="BD580:BK580"/>
    <mergeCell ref="AF581:AM581"/>
    <mergeCell ref="AN581:AU581"/>
    <mergeCell ref="BT583:CB583"/>
    <mergeCell ref="BT584:CB584"/>
    <mergeCell ref="BL584:BS584"/>
    <mergeCell ref="BL583:BS583"/>
    <mergeCell ref="AF585:AM585"/>
    <mergeCell ref="AN585:AU585"/>
    <mergeCell ref="AV585:BC585"/>
    <mergeCell ref="BD585:BK585"/>
    <mergeCell ref="BL585:BS585"/>
    <mergeCell ref="BT585:CB585"/>
    <mergeCell ref="AF583:AM583"/>
    <mergeCell ref="AN583:AU583"/>
    <mergeCell ref="AV583:BC583"/>
    <mergeCell ref="BD583:BK583"/>
    <mergeCell ref="AF584:AM584"/>
    <mergeCell ref="AN584:AU584"/>
    <mergeCell ref="AV584:BC584"/>
    <mergeCell ref="CV586:CZ588"/>
    <mergeCell ref="DA586:DG588"/>
    <mergeCell ref="DH586:DP588"/>
    <mergeCell ref="DX586:EB588"/>
    <mergeCell ref="EC586:EG588"/>
    <mergeCell ref="CC586:CK588"/>
    <mergeCell ref="CL586:CP588"/>
    <mergeCell ref="BT586:CB586"/>
    <mergeCell ref="BT587:CB587"/>
    <mergeCell ref="BL587:BS587"/>
    <mergeCell ref="BL586:BS586"/>
    <mergeCell ref="AF588:AM588"/>
    <mergeCell ref="AN588:AU588"/>
    <mergeCell ref="AV588:BC588"/>
    <mergeCell ref="BD588:BK588"/>
    <mergeCell ref="BL588:BS588"/>
    <mergeCell ref="BT588:CB588"/>
    <mergeCell ref="BD586:BK586"/>
    <mergeCell ref="AF587:AM587"/>
    <mergeCell ref="AN587:AU587"/>
    <mergeCell ref="AV587:BC587"/>
    <mergeCell ref="BD587:BK587"/>
    <mergeCell ref="L568:O570"/>
    <mergeCell ref="P568:S570"/>
    <mergeCell ref="T568:W568"/>
    <mergeCell ref="X568:AE568"/>
    <mergeCell ref="T569:W569"/>
    <mergeCell ref="X569:AE569"/>
    <mergeCell ref="T570:W570"/>
    <mergeCell ref="X570:AE570"/>
    <mergeCell ref="CQ589:CU591"/>
    <mergeCell ref="CV589:CZ591"/>
    <mergeCell ref="DA589:DG591"/>
    <mergeCell ref="DH589:DP591"/>
    <mergeCell ref="DX589:EB591"/>
    <mergeCell ref="EC589:EG591"/>
    <mergeCell ref="CC589:CK591"/>
    <mergeCell ref="CL589:CP591"/>
    <mergeCell ref="BT589:CB589"/>
    <mergeCell ref="BT590:CB590"/>
    <mergeCell ref="BL590:BS590"/>
    <mergeCell ref="BL589:BS589"/>
    <mergeCell ref="AF591:AM591"/>
    <mergeCell ref="AN591:AU591"/>
    <mergeCell ref="AV591:BC591"/>
    <mergeCell ref="BD591:BK591"/>
    <mergeCell ref="BL591:BS591"/>
    <mergeCell ref="BT591:CB591"/>
    <mergeCell ref="AF589:AM589"/>
    <mergeCell ref="AN589:AU589"/>
    <mergeCell ref="AV589:BC589"/>
    <mergeCell ref="BD589:BK589"/>
    <mergeCell ref="AF590:AM590"/>
    <mergeCell ref="BL569:BS569"/>
    <mergeCell ref="BL568:BS568"/>
    <mergeCell ref="AF570:AM570"/>
    <mergeCell ref="AN570:AU570"/>
    <mergeCell ref="AV570:BC570"/>
    <mergeCell ref="BD570:BK570"/>
    <mergeCell ref="BL570:BS570"/>
    <mergeCell ref="BT570:CB570"/>
    <mergeCell ref="AF568:AM568"/>
    <mergeCell ref="AN568:AU568"/>
    <mergeCell ref="AV568:BC568"/>
    <mergeCell ref="BD568:BK568"/>
    <mergeCell ref="AF569:AM569"/>
    <mergeCell ref="AN569:AU569"/>
    <mergeCell ref="AV569:BC569"/>
    <mergeCell ref="BD569:BK569"/>
    <mergeCell ref="T576:W576"/>
    <mergeCell ref="X576:AE576"/>
    <mergeCell ref="BL573:BS573"/>
    <mergeCell ref="BT573:CB573"/>
    <mergeCell ref="AF571:AM571"/>
    <mergeCell ref="AN571:AU571"/>
    <mergeCell ref="AV571:BC571"/>
    <mergeCell ref="BD571:BK571"/>
    <mergeCell ref="AF572:AM572"/>
    <mergeCell ref="AN572:AU572"/>
    <mergeCell ref="AV572:BC572"/>
    <mergeCell ref="BD572:BK572"/>
    <mergeCell ref="AF574:AM574"/>
    <mergeCell ref="AN574:AU574"/>
    <mergeCell ref="AV574:BC574"/>
    <mergeCell ref="BD574:BK574"/>
    <mergeCell ref="BT571:CB571"/>
    <mergeCell ref="BT572:CB572"/>
    <mergeCell ref="BL572:BS572"/>
    <mergeCell ref="BL571:BS571"/>
    <mergeCell ref="AF573:AM573"/>
    <mergeCell ref="AN573:AU573"/>
    <mergeCell ref="EH589:EL591"/>
    <mergeCell ref="DQ589:DW591"/>
    <mergeCell ref="AV590:BC590"/>
    <mergeCell ref="BD590:BK590"/>
    <mergeCell ref="EH586:EL588"/>
    <mergeCell ref="DQ586:DW588"/>
    <mergeCell ref="EH583:EL585"/>
    <mergeCell ref="DQ583:DW585"/>
    <mergeCell ref="BD584:BK584"/>
    <mergeCell ref="AF586:AM586"/>
    <mergeCell ref="AN586:AU586"/>
    <mergeCell ref="AV586:BC586"/>
    <mergeCell ref="EH580:EL582"/>
    <mergeCell ref="DQ580:DW582"/>
    <mergeCell ref="AV581:BC581"/>
    <mergeCell ref="BD581:BK581"/>
    <mergeCell ref="AV573:BC573"/>
    <mergeCell ref="BD573:BK573"/>
    <mergeCell ref="CQ583:CU585"/>
    <mergeCell ref="CV583:CZ585"/>
    <mergeCell ref="DA583:DG585"/>
    <mergeCell ref="DH583:DP585"/>
    <mergeCell ref="DX583:EB585"/>
    <mergeCell ref="EC583:EG585"/>
    <mergeCell ref="CC583:CK585"/>
    <mergeCell ref="CL583:CP585"/>
    <mergeCell ref="CQ586:CU588"/>
    <mergeCell ref="L577:O579"/>
    <mergeCell ref="P577:S579"/>
    <mergeCell ref="T577:W577"/>
    <mergeCell ref="X577:AE577"/>
    <mergeCell ref="T578:W578"/>
    <mergeCell ref="X578:AE578"/>
    <mergeCell ref="T579:W579"/>
    <mergeCell ref="X579:AE579"/>
    <mergeCell ref="CQ574:CU576"/>
    <mergeCell ref="CV574:CZ576"/>
    <mergeCell ref="DA574:DG576"/>
    <mergeCell ref="DH574:DP576"/>
    <mergeCell ref="DX574:EB576"/>
    <mergeCell ref="EC574:EG576"/>
    <mergeCell ref="EH568:EL570"/>
    <mergeCell ref="DQ568:DW570"/>
    <mergeCell ref="L571:O573"/>
    <mergeCell ref="P571:S573"/>
    <mergeCell ref="T571:W571"/>
    <mergeCell ref="X571:AE571"/>
    <mergeCell ref="T572:W572"/>
    <mergeCell ref="X572:AE572"/>
    <mergeCell ref="T573:W573"/>
    <mergeCell ref="X573:AE573"/>
    <mergeCell ref="CQ568:CU570"/>
    <mergeCell ref="CV568:CZ570"/>
    <mergeCell ref="DA568:DG570"/>
    <mergeCell ref="DH568:DP570"/>
    <mergeCell ref="DX568:EB570"/>
    <mergeCell ref="EC568:EG570"/>
    <mergeCell ref="CC568:CK570"/>
    <mergeCell ref="CL568:CP570"/>
    <mergeCell ref="L556:O558"/>
    <mergeCell ref="P556:S558"/>
    <mergeCell ref="T556:W556"/>
    <mergeCell ref="X556:AE556"/>
    <mergeCell ref="T557:W557"/>
    <mergeCell ref="X557:AE557"/>
    <mergeCell ref="T558:W558"/>
    <mergeCell ref="X558:AE558"/>
    <mergeCell ref="CQ577:CU579"/>
    <mergeCell ref="CV577:CZ579"/>
    <mergeCell ref="DA577:DG579"/>
    <mergeCell ref="DH577:DP579"/>
    <mergeCell ref="DX577:EB579"/>
    <mergeCell ref="EC577:EG579"/>
    <mergeCell ref="CC577:CK579"/>
    <mergeCell ref="CL577:CP579"/>
    <mergeCell ref="BT577:CB577"/>
    <mergeCell ref="BT578:CB578"/>
    <mergeCell ref="AF575:AM575"/>
    <mergeCell ref="AN575:AU575"/>
    <mergeCell ref="AV575:BC575"/>
    <mergeCell ref="BD575:BK575"/>
    <mergeCell ref="DQ571:DW573"/>
    <mergeCell ref="L574:O576"/>
    <mergeCell ref="P574:S576"/>
    <mergeCell ref="T574:W574"/>
    <mergeCell ref="X574:AE574"/>
    <mergeCell ref="T575:W575"/>
    <mergeCell ref="X575:AE575"/>
    <mergeCell ref="AF578:AM578"/>
    <mergeCell ref="AN578:AU578"/>
    <mergeCell ref="AV578:BC578"/>
    <mergeCell ref="T567:W567"/>
    <mergeCell ref="X567:AE567"/>
    <mergeCell ref="AF565:AM565"/>
    <mergeCell ref="AN565:AU565"/>
    <mergeCell ref="CC574:CK576"/>
    <mergeCell ref="CL574:CP576"/>
    <mergeCell ref="BT574:CB574"/>
    <mergeCell ref="BT575:CB575"/>
    <mergeCell ref="BL575:BS575"/>
    <mergeCell ref="BL574:BS574"/>
    <mergeCell ref="AF576:AM576"/>
    <mergeCell ref="AN576:AU576"/>
    <mergeCell ref="AV576:BC576"/>
    <mergeCell ref="BD576:BK576"/>
    <mergeCell ref="BL576:BS576"/>
    <mergeCell ref="BT576:CB576"/>
    <mergeCell ref="EH577:EL579"/>
    <mergeCell ref="DQ577:DW579"/>
    <mergeCell ref="EH571:EL573"/>
    <mergeCell ref="BD578:BK578"/>
    <mergeCell ref="EH574:EL576"/>
    <mergeCell ref="DQ574:DW576"/>
    <mergeCell ref="BT568:CB568"/>
    <mergeCell ref="BT569:CB569"/>
    <mergeCell ref="CQ571:CU573"/>
    <mergeCell ref="CV571:CZ573"/>
    <mergeCell ref="DA571:DG573"/>
    <mergeCell ref="DH571:DP573"/>
    <mergeCell ref="DX571:EB573"/>
    <mergeCell ref="EC571:EG573"/>
    <mergeCell ref="CC571:CK573"/>
    <mergeCell ref="CL571:CP573"/>
    <mergeCell ref="AV556:BC556"/>
    <mergeCell ref="BD556:BK556"/>
    <mergeCell ref="AF557:AM557"/>
    <mergeCell ref="AN557:AU557"/>
    <mergeCell ref="BL578:BS578"/>
    <mergeCell ref="BL577:BS577"/>
    <mergeCell ref="AF579:AM579"/>
    <mergeCell ref="AN579:AU579"/>
    <mergeCell ref="AV579:BC579"/>
    <mergeCell ref="BD579:BK579"/>
    <mergeCell ref="BL579:BS579"/>
    <mergeCell ref="BT579:CB579"/>
    <mergeCell ref="AF577:AM577"/>
    <mergeCell ref="AN577:AU577"/>
    <mergeCell ref="AV577:BC577"/>
    <mergeCell ref="BD577:BK577"/>
    <mergeCell ref="L559:O561"/>
    <mergeCell ref="P559:S561"/>
    <mergeCell ref="T559:W559"/>
    <mergeCell ref="X559:AE559"/>
    <mergeCell ref="T560:W560"/>
    <mergeCell ref="X560:AE560"/>
    <mergeCell ref="T561:W561"/>
    <mergeCell ref="X561:AE561"/>
    <mergeCell ref="L562:O564"/>
    <mergeCell ref="P562:S564"/>
    <mergeCell ref="L565:O567"/>
    <mergeCell ref="P565:S567"/>
    <mergeCell ref="T565:W565"/>
    <mergeCell ref="X565:AE565"/>
    <mergeCell ref="T566:W566"/>
    <mergeCell ref="X566:AE566"/>
    <mergeCell ref="DA562:DG564"/>
    <mergeCell ref="DH562:DP564"/>
    <mergeCell ref="DX562:EB564"/>
    <mergeCell ref="EC562:EG564"/>
    <mergeCell ref="CC562:CK564"/>
    <mergeCell ref="CL562:CP564"/>
    <mergeCell ref="BT562:CB562"/>
    <mergeCell ref="BT563:CB563"/>
    <mergeCell ref="BL563:BS563"/>
    <mergeCell ref="BL562:BS562"/>
    <mergeCell ref="AF564:AM564"/>
    <mergeCell ref="AN564:AU564"/>
    <mergeCell ref="AV564:BC564"/>
    <mergeCell ref="BD564:BK564"/>
    <mergeCell ref="BL564:BS564"/>
    <mergeCell ref="BT564:CB564"/>
    <mergeCell ref="AF562:AM562"/>
    <mergeCell ref="AN562:AU562"/>
    <mergeCell ref="AV562:BC562"/>
    <mergeCell ref="BD562:BK562"/>
    <mergeCell ref="AF563:AM563"/>
    <mergeCell ref="AN563:AU563"/>
    <mergeCell ref="AF566:AM566"/>
    <mergeCell ref="AN566:AU566"/>
    <mergeCell ref="T563:W563"/>
    <mergeCell ref="X563:AE563"/>
    <mergeCell ref="T564:W564"/>
    <mergeCell ref="X564:AE564"/>
    <mergeCell ref="CQ547:CU549"/>
    <mergeCell ref="CV547:CZ549"/>
    <mergeCell ref="DA547:DG549"/>
    <mergeCell ref="DH547:DP549"/>
    <mergeCell ref="DX547:EB549"/>
    <mergeCell ref="EC547:EG549"/>
    <mergeCell ref="CC547:CK549"/>
    <mergeCell ref="CL547:CP549"/>
    <mergeCell ref="BT547:CB547"/>
    <mergeCell ref="BT548:CB548"/>
    <mergeCell ref="BL548:BS548"/>
    <mergeCell ref="BL547:BS547"/>
    <mergeCell ref="AF549:AM549"/>
    <mergeCell ref="AN549:AU549"/>
    <mergeCell ref="T562:W562"/>
    <mergeCell ref="X562:AE562"/>
    <mergeCell ref="CQ559:CU561"/>
    <mergeCell ref="CV559:CZ561"/>
    <mergeCell ref="DA559:DG561"/>
    <mergeCell ref="DH559:DP561"/>
    <mergeCell ref="DX559:EB561"/>
    <mergeCell ref="EC559:EG561"/>
    <mergeCell ref="CC559:CK561"/>
    <mergeCell ref="CL559:CP561"/>
    <mergeCell ref="CQ562:CU564"/>
    <mergeCell ref="CV562:CZ564"/>
    <mergeCell ref="AF561:AM561"/>
    <mergeCell ref="AN561:AU561"/>
    <mergeCell ref="AV561:BC561"/>
    <mergeCell ref="BD561:BK561"/>
    <mergeCell ref="BL561:BS561"/>
    <mergeCell ref="BT561:CB561"/>
    <mergeCell ref="AF559:AM559"/>
    <mergeCell ref="AN559:AU559"/>
    <mergeCell ref="AF547:AM547"/>
    <mergeCell ref="AN547:AU547"/>
    <mergeCell ref="AV547:BC547"/>
    <mergeCell ref="BD547:BK547"/>
    <mergeCell ref="AF548:AM548"/>
    <mergeCell ref="AN548:AU548"/>
    <mergeCell ref="AV548:BC548"/>
    <mergeCell ref="BD548:BK548"/>
    <mergeCell ref="AF550:AM550"/>
    <mergeCell ref="AN550:AU550"/>
    <mergeCell ref="AV550:BC550"/>
    <mergeCell ref="BD550:BK550"/>
    <mergeCell ref="AF551:AM551"/>
    <mergeCell ref="AN551:AU551"/>
    <mergeCell ref="AV551:BC551"/>
    <mergeCell ref="BD551:BK551"/>
    <mergeCell ref="BT556:CB556"/>
    <mergeCell ref="BT557:CB557"/>
    <mergeCell ref="BL557:BS557"/>
    <mergeCell ref="BL556:BS556"/>
    <mergeCell ref="AF558:AM558"/>
    <mergeCell ref="AN558:AU558"/>
    <mergeCell ref="AV558:BC558"/>
    <mergeCell ref="BD558:BK558"/>
    <mergeCell ref="AF560:AM560"/>
    <mergeCell ref="AN560:AU560"/>
    <mergeCell ref="DX553:EB555"/>
    <mergeCell ref="EC553:EG555"/>
    <mergeCell ref="CC553:CK555"/>
    <mergeCell ref="CL553:CP555"/>
    <mergeCell ref="BT553:CB553"/>
    <mergeCell ref="BT554:CB554"/>
    <mergeCell ref="BL554:BS554"/>
    <mergeCell ref="BL553:BS553"/>
    <mergeCell ref="AF555:AM555"/>
    <mergeCell ref="AN555:AU555"/>
    <mergeCell ref="AV555:BC555"/>
    <mergeCell ref="BD555:BK555"/>
    <mergeCell ref="BL555:BS555"/>
    <mergeCell ref="BT555:CB555"/>
    <mergeCell ref="BT559:CB559"/>
    <mergeCell ref="BT560:CB560"/>
    <mergeCell ref="BL560:BS560"/>
    <mergeCell ref="BL559:BS559"/>
    <mergeCell ref="CQ556:CU558"/>
    <mergeCell ref="CV556:CZ558"/>
    <mergeCell ref="DA556:DG558"/>
    <mergeCell ref="DH556:DP558"/>
    <mergeCell ref="DX556:EB558"/>
    <mergeCell ref="EC556:EG558"/>
    <mergeCell ref="CC556:CK558"/>
    <mergeCell ref="CL556:CP558"/>
    <mergeCell ref="BL558:BS558"/>
    <mergeCell ref="BT558:CB558"/>
    <mergeCell ref="AF556:AM556"/>
    <mergeCell ref="AN556:AU556"/>
    <mergeCell ref="T548:W548"/>
    <mergeCell ref="X548:AE548"/>
    <mergeCell ref="T549:W549"/>
    <mergeCell ref="X549:AE549"/>
    <mergeCell ref="CQ544:CU546"/>
    <mergeCell ref="CV544:CZ546"/>
    <mergeCell ref="DA544:DG546"/>
    <mergeCell ref="DH544:DP546"/>
    <mergeCell ref="DX544:EB546"/>
    <mergeCell ref="EC544:EG546"/>
    <mergeCell ref="CC544:CK546"/>
    <mergeCell ref="CL544:CP546"/>
    <mergeCell ref="BT544:CB544"/>
    <mergeCell ref="BT545:CB545"/>
    <mergeCell ref="EH547:EL549"/>
    <mergeCell ref="DQ547:DW549"/>
    <mergeCell ref="DA553:DG555"/>
    <mergeCell ref="DH553:DP555"/>
    <mergeCell ref="EH553:EL555"/>
    <mergeCell ref="DQ553:DW555"/>
    <mergeCell ref="L544:O546"/>
    <mergeCell ref="P544:S546"/>
    <mergeCell ref="T544:W544"/>
    <mergeCell ref="X544:AE544"/>
    <mergeCell ref="T545:W545"/>
    <mergeCell ref="X545:AE545"/>
    <mergeCell ref="T546:W546"/>
    <mergeCell ref="X546:AE546"/>
    <mergeCell ref="EH550:EL552"/>
    <mergeCell ref="DQ550:DW552"/>
    <mergeCell ref="BL545:BS545"/>
    <mergeCell ref="BL544:BS544"/>
    <mergeCell ref="AF546:AM546"/>
    <mergeCell ref="AN546:AU546"/>
    <mergeCell ref="AV546:BC546"/>
    <mergeCell ref="BD546:BK546"/>
    <mergeCell ref="BL546:BS546"/>
    <mergeCell ref="BT546:CB546"/>
    <mergeCell ref="AF544:AM544"/>
    <mergeCell ref="AN544:AU544"/>
    <mergeCell ref="AV544:BC544"/>
    <mergeCell ref="BD544:BK544"/>
    <mergeCell ref="AF545:AM545"/>
    <mergeCell ref="AN545:AU545"/>
    <mergeCell ref="AV545:BC545"/>
    <mergeCell ref="BD545:BK545"/>
    <mergeCell ref="EH544:EL546"/>
    <mergeCell ref="DQ544:DW546"/>
    <mergeCell ref="L547:O549"/>
    <mergeCell ref="P547:S549"/>
    <mergeCell ref="T547:W547"/>
    <mergeCell ref="X547:AE547"/>
    <mergeCell ref="L553:O555"/>
    <mergeCell ref="P553:S555"/>
    <mergeCell ref="T553:W553"/>
    <mergeCell ref="X553:AE553"/>
    <mergeCell ref="T554:W554"/>
    <mergeCell ref="X554:AE554"/>
    <mergeCell ref="T555:W555"/>
    <mergeCell ref="X555:AE555"/>
    <mergeCell ref="CQ550:CU552"/>
    <mergeCell ref="CV550:CZ552"/>
    <mergeCell ref="DA550:DG552"/>
    <mergeCell ref="DH550:DP552"/>
    <mergeCell ref="DX550:EB552"/>
    <mergeCell ref="EC550:EG552"/>
    <mergeCell ref="CC550:CK552"/>
    <mergeCell ref="CL550:CP552"/>
    <mergeCell ref="BT550:CB550"/>
    <mergeCell ref="BT551:CB551"/>
    <mergeCell ref="BL551:BS551"/>
    <mergeCell ref="BL550:BS550"/>
    <mergeCell ref="AF552:AM552"/>
    <mergeCell ref="AN552:AU552"/>
    <mergeCell ref="AV552:BC552"/>
    <mergeCell ref="BD552:BK552"/>
    <mergeCell ref="BL552:BS552"/>
    <mergeCell ref="BT552:CB552"/>
    <mergeCell ref="L550:O552"/>
    <mergeCell ref="P550:S552"/>
    <mergeCell ref="T550:W550"/>
    <mergeCell ref="X550:AE550"/>
    <mergeCell ref="T551:W551"/>
    <mergeCell ref="X551:AE551"/>
    <mergeCell ref="EH565:EL567"/>
    <mergeCell ref="DQ565:DW567"/>
    <mergeCell ref="AV566:BC566"/>
    <mergeCell ref="BD566:BK566"/>
    <mergeCell ref="EH562:EL564"/>
    <mergeCell ref="DQ562:DW564"/>
    <mergeCell ref="AV563:BC563"/>
    <mergeCell ref="BD563:BK563"/>
    <mergeCell ref="EH559:EL561"/>
    <mergeCell ref="DQ559:DW561"/>
    <mergeCell ref="AV560:BC560"/>
    <mergeCell ref="BD560:BK560"/>
    <mergeCell ref="EH556:EL558"/>
    <mergeCell ref="DQ556:DW558"/>
    <mergeCell ref="AV557:BC557"/>
    <mergeCell ref="BD557:BK557"/>
    <mergeCell ref="CQ565:CU567"/>
    <mergeCell ref="CV565:CZ567"/>
    <mergeCell ref="DA565:DG567"/>
    <mergeCell ref="DH565:DP567"/>
    <mergeCell ref="DX565:EB567"/>
    <mergeCell ref="EC565:EG567"/>
    <mergeCell ref="CC565:CK567"/>
    <mergeCell ref="CL565:CP567"/>
    <mergeCell ref="BT565:CB565"/>
    <mergeCell ref="BT566:CB566"/>
    <mergeCell ref="BL566:BS566"/>
    <mergeCell ref="BL565:BS565"/>
    <mergeCell ref="AV559:BC559"/>
    <mergeCell ref="BD559:BK559"/>
    <mergeCell ref="AV565:BC565"/>
    <mergeCell ref="BD565:BK565"/>
    <mergeCell ref="AF567:AM567"/>
    <mergeCell ref="AN567:AU567"/>
    <mergeCell ref="AV567:BC567"/>
    <mergeCell ref="BD567:BK567"/>
    <mergeCell ref="BL567:BS567"/>
    <mergeCell ref="BT567:CB567"/>
    <mergeCell ref="CQ553:CU555"/>
    <mergeCell ref="CV553:CZ555"/>
    <mergeCell ref="AF553:AM553"/>
    <mergeCell ref="AN553:AU553"/>
    <mergeCell ref="AV553:BC553"/>
    <mergeCell ref="BD553:BK553"/>
    <mergeCell ref="L535:O537"/>
    <mergeCell ref="P535:S537"/>
    <mergeCell ref="T535:W535"/>
    <mergeCell ref="X535:AE535"/>
    <mergeCell ref="T536:W536"/>
    <mergeCell ref="X536:AE536"/>
    <mergeCell ref="T537:W537"/>
    <mergeCell ref="X537:AE537"/>
    <mergeCell ref="BL536:BS536"/>
    <mergeCell ref="BL535:BS535"/>
    <mergeCell ref="L538:O540"/>
    <mergeCell ref="P538:S540"/>
    <mergeCell ref="T538:W538"/>
    <mergeCell ref="X538:AE538"/>
    <mergeCell ref="T539:W539"/>
    <mergeCell ref="X539:AE539"/>
    <mergeCell ref="T540:W540"/>
    <mergeCell ref="X540:AE540"/>
    <mergeCell ref="T552:W552"/>
    <mergeCell ref="X552:AE552"/>
    <mergeCell ref="EC532:EG534"/>
    <mergeCell ref="CC532:CK534"/>
    <mergeCell ref="CL532:CP534"/>
    <mergeCell ref="BT532:CB532"/>
    <mergeCell ref="BT533:CB533"/>
    <mergeCell ref="BL533:BS533"/>
    <mergeCell ref="BL532:BS532"/>
    <mergeCell ref="AF534:AM534"/>
    <mergeCell ref="AN534:AU534"/>
    <mergeCell ref="AV534:BC534"/>
    <mergeCell ref="BD534:BK534"/>
    <mergeCell ref="BL534:BS534"/>
    <mergeCell ref="BT534:CB534"/>
    <mergeCell ref="AF532:AM532"/>
    <mergeCell ref="AN532:AU532"/>
    <mergeCell ref="AV532:BC532"/>
    <mergeCell ref="BD532:BK532"/>
    <mergeCell ref="AF533:AM533"/>
    <mergeCell ref="AN533:AU533"/>
    <mergeCell ref="L532:O534"/>
    <mergeCell ref="P532:S534"/>
    <mergeCell ref="T532:W532"/>
    <mergeCell ref="X532:AE532"/>
    <mergeCell ref="T533:W533"/>
    <mergeCell ref="X533:AE533"/>
    <mergeCell ref="T534:W534"/>
    <mergeCell ref="X534:AE534"/>
    <mergeCell ref="L541:O543"/>
    <mergeCell ref="P541:S543"/>
    <mergeCell ref="T541:W541"/>
    <mergeCell ref="X541:AE541"/>
    <mergeCell ref="T542:W542"/>
    <mergeCell ref="X542:AE542"/>
    <mergeCell ref="T543:W543"/>
    <mergeCell ref="X543:AE543"/>
    <mergeCell ref="DX538:EB540"/>
    <mergeCell ref="DH538:DP540"/>
    <mergeCell ref="CC538:CK540"/>
    <mergeCell ref="CL538:CP540"/>
    <mergeCell ref="BT538:CB538"/>
    <mergeCell ref="BT539:CB539"/>
    <mergeCell ref="BL539:BS539"/>
    <mergeCell ref="BL538:BS538"/>
    <mergeCell ref="AF540:AM540"/>
    <mergeCell ref="AN540:AU540"/>
    <mergeCell ref="CQ532:CU534"/>
    <mergeCell ref="CV532:CZ534"/>
    <mergeCell ref="DA532:DG534"/>
    <mergeCell ref="DH532:DP534"/>
    <mergeCell ref="DX532:EB534"/>
    <mergeCell ref="EC538:EG540"/>
    <mergeCell ref="AF554:AM554"/>
    <mergeCell ref="AN554:AU554"/>
    <mergeCell ref="AV554:BC554"/>
    <mergeCell ref="BD554:BK554"/>
    <mergeCell ref="AV549:BC549"/>
    <mergeCell ref="BD549:BK549"/>
    <mergeCell ref="BL549:BS549"/>
    <mergeCell ref="BT549:CB549"/>
    <mergeCell ref="AF537:AM537"/>
    <mergeCell ref="AN537:AU537"/>
    <mergeCell ref="AV537:BC537"/>
    <mergeCell ref="BD537:BK537"/>
    <mergeCell ref="BL537:BS537"/>
    <mergeCell ref="BT537:CB537"/>
    <mergeCell ref="AF535:AM535"/>
    <mergeCell ref="AN535:AU535"/>
    <mergeCell ref="AV535:BC535"/>
    <mergeCell ref="BD535:BK535"/>
    <mergeCell ref="AF536:AM536"/>
    <mergeCell ref="AN536:AU536"/>
    <mergeCell ref="AV536:BC536"/>
    <mergeCell ref="BD536:BK536"/>
    <mergeCell ref="AF541:AM541"/>
    <mergeCell ref="AN541:AU541"/>
    <mergeCell ref="AV541:BC541"/>
    <mergeCell ref="BD541:BK541"/>
    <mergeCell ref="AF542:AM542"/>
    <mergeCell ref="AN542:AU542"/>
    <mergeCell ref="AV542:BC542"/>
    <mergeCell ref="BD542:BK542"/>
    <mergeCell ref="DA538:DG540"/>
    <mergeCell ref="EH532:EL534"/>
    <mergeCell ref="DQ532:DW534"/>
    <mergeCell ref="AV533:BC533"/>
    <mergeCell ref="BD533:BK533"/>
    <mergeCell ref="AV540:BC540"/>
    <mergeCell ref="BD540:BK540"/>
    <mergeCell ref="BL540:BS540"/>
    <mergeCell ref="BT540:CB540"/>
    <mergeCell ref="AF538:AM538"/>
    <mergeCell ref="AN538:AU538"/>
    <mergeCell ref="AV538:BC538"/>
    <mergeCell ref="BD538:BK538"/>
    <mergeCell ref="AF539:AM539"/>
    <mergeCell ref="AN539:AU539"/>
    <mergeCell ref="AV539:BC539"/>
    <mergeCell ref="BD539:BK539"/>
    <mergeCell ref="EH535:EL537"/>
    <mergeCell ref="DQ535:DW537"/>
    <mergeCell ref="CQ535:CU537"/>
    <mergeCell ref="CV535:CZ537"/>
    <mergeCell ref="DA535:DG537"/>
    <mergeCell ref="DH535:DP537"/>
    <mergeCell ref="DX535:EB537"/>
    <mergeCell ref="EC535:EG537"/>
    <mergeCell ref="CC535:CK537"/>
    <mergeCell ref="CL535:CP537"/>
    <mergeCell ref="BT535:CB535"/>
    <mergeCell ref="BT536:CB536"/>
    <mergeCell ref="EH538:EL540"/>
    <mergeCell ref="DQ538:DW540"/>
    <mergeCell ref="CQ538:CU540"/>
    <mergeCell ref="CV538:CZ540"/>
    <mergeCell ref="AF521:AM521"/>
    <mergeCell ref="AN521:AU521"/>
    <mergeCell ref="AV521:BC521"/>
    <mergeCell ref="BD521:BK521"/>
    <mergeCell ref="EH541:EL543"/>
    <mergeCell ref="DQ541:DW543"/>
    <mergeCell ref="L520:O522"/>
    <mergeCell ref="P520:S522"/>
    <mergeCell ref="T520:W520"/>
    <mergeCell ref="X520:AE520"/>
    <mergeCell ref="T521:W521"/>
    <mergeCell ref="X521:AE521"/>
    <mergeCell ref="T522:W522"/>
    <mergeCell ref="X522:AE522"/>
    <mergeCell ref="CQ541:CU543"/>
    <mergeCell ref="CV541:CZ543"/>
    <mergeCell ref="DA541:DG543"/>
    <mergeCell ref="DH541:DP543"/>
    <mergeCell ref="DX541:EB543"/>
    <mergeCell ref="EC541:EG543"/>
    <mergeCell ref="CC541:CK543"/>
    <mergeCell ref="CL541:CP543"/>
    <mergeCell ref="BT541:CB541"/>
    <mergeCell ref="BT542:CB542"/>
    <mergeCell ref="BL542:BS542"/>
    <mergeCell ref="BL541:BS541"/>
    <mergeCell ref="AF543:AM543"/>
    <mergeCell ref="AN543:AU543"/>
    <mergeCell ref="AV543:BC543"/>
    <mergeCell ref="BD543:BK543"/>
    <mergeCell ref="BL543:BS543"/>
    <mergeCell ref="BT543:CB543"/>
    <mergeCell ref="BL531:BS531"/>
    <mergeCell ref="BT531:CB531"/>
    <mergeCell ref="AF529:AM529"/>
    <mergeCell ref="AN529:AU529"/>
    <mergeCell ref="AV529:BC529"/>
    <mergeCell ref="BD529:BK529"/>
    <mergeCell ref="AF530:AM530"/>
    <mergeCell ref="AN530:AU530"/>
    <mergeCell ref="AV530:BC530"/>
    <mergeCell ref="BD530:BK530"/>
    <mergeCell ref="EH526:EL528"/>
    <mergeCell ref="DQ526:DW528"/>
    <mergeCell ref="L529:O531"/>
    <mergeCell ref="P529:S531"/>
    <mergeCell ref="T529:W529"/>
    <mergeCell ref="X529:AE529"/>
    <mergeCell ref="T530:W530"/>
    <mergeCell ref="X530:AE530"/>
    <mergeCell ref="T531:W531"/>
    <mergeCell ref="X531:AE531"/>
    <mergeCell ref="CQ526:CU528"/>
    <mergeCell ref="CV526:CZ528"/>
    <mergeCell ref="DA526:DG528"/>
    <mergeCell ref="DH526:DP528"/>
    <mergeCell ref="DX526:EB528"/>
    <mergeCell ref="EC526:EG528"/>
    <mergeCell ref="CC526:CK528"/>
    <mergeCell ref="CL526:CP528"/>
    <mergeCell ref="BT526:CB526"/>
    <mergeCell ref="BT527:CB527"/>
    <mergeCell ref="BL527:BS527"/>
    <mergeCell ref="BL526:BS526"/>
    <mergeCell ref="EH520:EL522"/>
    <mergeCell ref="DQ520:DW522"/>
    <mergeCell ref="L523:O525"/>
    <mergeCell ref="P523:S525"/>
    <mergeCell ref="T523:W523"/>
    <mergeCell ref="X523:AE523"/>
    <mergeCell ref="T524:W524"/>
    <mergeCell ref="X524:AE524"/>
    <mergeCell ref="T525:W525"/>
    <mergeCell ref="X525:AE525"/>
    <mergeCell ref="CQ520:CU522"/>
    <mergeCell ref="CV520:CZ522"/>
    <mergeCell ref="DA520:DG522"/>
    <mergeCell ref="DH520:DP522"/>
    <mergeCell ref="DX520:EB522"/>
    <mergeCell ref="EC520:EG522"/>
    <mergeCell ref="CC520:CK522"/>
    <mergeCell ref="CL520:CP522"/>
    <mergeCell ref="BT520:CB520"/>
    <mergeCell ref="BT521:CB521"/>
    <mergeCell ref="BL521:BS521"/>
    <mergeCell ref="BL520:BS520"/>
    <mergeCell ref="AF522:AM522"/>
    <mergeCell ref="AN522:AU522"/>
    <mergeCell ref="AV522:BC522"/>
    <mergeCell ref="BD522:BK522"/>
    <mergeCell ref="BL522:BS522"/>
    <mergeCell ref="BT522:CB522"/>
    <mergeCell ref="AF520:AM520"/>
    <mergeCell ref="AN520:AU520"/>
    <mergeCell ref="AV520:BC520"/>
    <mergeCell ref="BD520:BK520"/>
    <mergeCell ref="BD508:BK508"/>
    <mergeCell ref="AF528:AM528"/>
    <mergeCell ref="AN528:AU528"/>
    <mergeCell ref="AV528:BC528"/>
    <mergeCell ref="BD528:BK528"/>
    <mergeCell ref="BL528:BS528"/>
    <mergeCell ref="BT528:CB528"/>
    <mergeCell ref="AF526:AM526"/>
    <mergeCell ref="AN526:AU526"/>
    <mergeCell ref="AV526:BC526"/>
    <mergeCell ref="BD526:BK526"/>
    <mergeCell ref="AF527:AM527"/>
    <mergeCell ref="AN527:AU527"/>
    <mergeCell ref="AV527:BC527"/>
    <mergeCell ref="BD527:BK527"/>
    <mergeCell ref="EH523:EL525"/>
    <mergeCell ref="DQ523:DW525"/>
    <mergeCell ref="AV524:BC524"/>
    <mergeCell ref="BD524:BK524"/>
    <mergeCell ref="AV510:BC510"/>
    <mergeCell ref="BD510:BK510"/>
    <mergeCell ref="BL510:BS510"/>
    <mergeCell ref="BT510:CB510"/>
    <mergeCell ref="AF508:AM508"/>
    <mergeCell ref="AN508:AU508"/>
    <mergeCell ref="AV508:BC508"/>
    <mergeCell ref="AN518:AU518"/>
    <mergeCell ref="AV518:BC518"/>
    <mergeCell ref="BD518:BK518"/>
    <mergeCell ref="EC511:EG513"/>
    <mergeCell ref="CC511:CK513"/>
    <mergeCell ref="CL511:CP513"/>
    <mergeCell ref="L526:O528"/>
    <mergeCell ref="P526:S528"/>
    <mergeCell ref="T526:W526"/>
    <mergeCell ref="X526:AE526"/>
    <mergeCell ref="T527:W527"/>
    <mergeCell ref="X527:AE527"/>
    <mergeCell ref="T528:W528"/>
    <mergeCell ref="X528:AE528"/>
    <mergeCell ref="CQ523:CU525"/>
    <mergeCell ref="CV523:CZ525"/>
    <mergeCell ref="DA523:DG525"/>
    <mergeCell ref="DH523:DP525"/>
    <mergeCell ref="DX523:EB525"/>
    <mergeCell ref="EC523:EG525"/>
    <mergeCell ref="CC523:CK525"/>
    <mergeCell ref="CL523:CP525"/>
    <mergeCell ref="BT523:CB523"/>
    <mergeCell ref="BT524:CB524"/>
    <mergeCell ref="BL524:BS524"/>
    <mergeCell ref="BL523:BS523"/>
    <mergeCell ref="AF525:AM525"/>
    <mergeCell ref="AN525:AU525"/>
    <mergeCell ref="AV525:BC525"/>
    <mergeCell ref="BD525:BK525"/>
    <mergeCell ref="BL525:BS525"/>
    <mergeCell ref="BT525:CB525"/>
    <mergeCell ref="AF523:AM523"/>
    <mergeCell ref="AN523:AU523"/>
    <mergeCell ref="AV523:BC523"/>
    <mergeCell ref="BD523:BK523"/>
    <mergeCell ref="AF524:AM524"/>
    <mergeCell ref="AN524:AU524"/>
    <mergeCell ref="L514:O516"/>
    <mergeCell ref="AF509:AM509"/>
    <mergeCell ref="AN509:AU509"/>
    <mergeCell ref="AV509:BC509"/>
    <mergeCell ref="BD509:BK509"/>
    <mergeCell ref="EH511:EL513"/>
    <mergeCell ref="DQ511:DW513"/>
    <mergeCell ref="BT511:CB511"/>
    <mergeCell ref="BT512:CB512"/>
    <mergeCell ref="BL512:BS512"/>
    <mergeCell ref="BL511:BS511"/>
    <mergeCell ref="AF513:AM513"/>
    <mergeCell ref="AN513:AU513"/>
    <mergeCell ref="EH529:EL531"/>
    <mergeCell ref="DQ529:DW531"/>
    <mergeCell ref="L508:O510"/>
    <mergeCell ref="P508:S510"/>
    <mergeCell ref="T508:W508"/>
    <mergeCell ref="X508:AE508"/>
    <mergeCell ref="T509:W509"/>
    <mergeCell ref="X509:AE509"/>
    <mergeCell ref="T510:W510"/>
    <mergeCell ref="X510:AE510"/>
    <mergeCell ref="CQ529:CU531"/>
    <mergeCell ref="CV529:CZ531"/>
    <mergeCell ref="DA529:DG531"/>
    <mergeCell ref="DH529:DP531"/>
    <mergeCell ref="DX529:EB531"/>
    <mergeCell ref="EC529:EG531"/>
    <mergeCell ref="CC529:CK531"/>
    <mergeCell ref="CL529:CP531"/>
    <mergeCell ref="BT529:CB529"/>
    <mergeCell ref="BT530:CB530"/>
    <mergeCell ref="BL530:BS530"/>
    <mergeCell ref="BL529:BS529"/>
    <mergeCell ref="AF531:AM531"/>
    <mergeCell ref="AN531:AU531"/>
    <mergeCell ref="AV531:BC531"/>
    <mergeCell ref="BD531:BK531"/>
    <mergeCell ref="EC508:EG510"/>
    <mergeCell ref="EH508:EL510"/>
    <mergeCell ref="L511:O513"/>
    <mergeCell ref="P511:S513"/>
    <mergeCell ref="T511:W511"/>
    <mergeCell ref="X511:AE511"/>
    <mergeCell ref="T512:W512"/>
    <mergeCell ref="X512:AE512"/>
    <mergeCell ref="T513:W513"/>
    <mergeCell ref="X513:AE513"/>
    <mergeCell ref="CQ508:CU510"/>
    <mergeCell ref="CV508:CZ510"/>
    <mergeCell ref="DA508:DG510"/>
    <mergeCell ref="DH508:DP510"/>
    <mergeCell ref="DQ508:DW510"/>
    <mergeCell ref="DX508:EB510"/>
    <mergeCell ref="CC508:CK510"/>
    <mergeCell ref="CL508:CP510"/>
    <mergeCell ref="BT508:CB508"/>
    <mergeCell ref="BD519:BK519"/>
    <mergeCell ref="BT509:CB509"/>
    <mergeCell ref="BL509:BS509"/>
    <mergeCell ref="BL508:BS508"/>
    <mergeCell ref="AF510:AM510"/>
    <mergeCell ref="AN510:AU510"/>
    <mergeCell ref="P514:S516"/>
    <mergeCell ref="T514:W514"/>
    <mergeCell ref="X514:AE514"/>
    <mergeCell ref="T515:W515"/>
    <mergeCell ref="X515:AE515"/>
    <mergeCell ref="T516:W516"/>
    <mergeCell ref="X516:AE516"/>
    <mergeCell ref="CQ511:CU513"/>
    <mergeCell ref="CV511:CZ513"/>
    <mergeCell ref="DA511:DG513"/>
    <mergeCell ref="DH511:DP513"/>
    <mergeCell ref="DX511:EB513"/>
    <mergeCell ref="EH514:EL516"/>
    <mergeCell ref="DQ514:DW516"/>
    <mergeCell ref="L517:O519"/>
    <mergeCell ref="P517:S519"/>
    <mergeCell ref="T517:W517"/>
    <mergeCell ref="X517:AE517"/>
    <mergeCell ref="T518:W518"/>
    <mergeCell ref="X518:AE518"/>
    <mergeCell ref="T519:W519"/>
    <mergeCell ref="X519:AE519"/>
    <mergeCell ref="CQ514:CU516"/>
    <mergeCell ref="CV514:CZ516"/>
    <mergeCell ref="DA514:DG516"/>
    <mergeCell ref="DH514:DP516"/>
    <mergeCell ref="DX514:EB516"/>
    <mergeCell ref="EC514:EG516"/>
    <mergeCell ref="CC514:CK516"/>
    <mergeCell ref="CL514:CP516"/>
    <mergeCell ref="BT514:CB514"/>
    <mergeCell ref="BT515:CB515"/>
    <mergeCell ref="EH517:EL519"/>
    <mergeCell ref="DQ517:DW519"/>
    <mergeCell ref="CQ517:CU519"/>
    <mergeCell ref="CV517:CZ519"/>
    <mergeCell ref="DA517:DG519"/>
    <mergeCell ref="DH517:DP519"/>
    <mergeCell ref="DX517:EB519"/>
    <mergeCell ref="EC517:EG519"/>
    <mergeCell ref="CC517:CK519"/>
    <mergeCell ref="CL517:CP519"/>
    <mergeCell ref="BT517:CB517"/>
    <mergeCell ref="BT518:CB518"/>
    <mergeCell ref="BL518:BS518"/>
    <mergeCell ref="BL517:BS517"/>
    <mergeCell ref="AF519:AM519"/>
    <mergeCell ref="AN519:AU519"/>
    <mergeCell ref="AV519:BC519"/>
    <mergeCell ref="BL519:BS519"/>
    <mergeCell ref="BT519:CB519"/>
    <mergeCell ref="AF517:AM517"/>
    <mergeCell ref="AN517:AU517"/>
    <mergeCell ref="AV517:BC517"/>
    <mergeCell ref="BD517:BK517"/>
    <mergeCell ref="AF518:AM518"/>
    <mergeCell ref="AF516:AM516"/>
    <mergeCell ref="AN516:AU516"/>
    <mergeCell ref="AV516:BC516"/>
    <mergeCell ref="BD516:BK516"/>
    <mergeCell ref="BL516:BS516"/>
    <mergeCell ref="BT516:CB516"/>
    <mergeCell ref="AF514:AM514"/>
    <mergeCell ref="AN514:AU514"/>
    <mergeCell ref="AV514:BC514"/>
    <mergeCell ref="BD514:BK514"/>
    <mergeCell ref="AV513:BC513"/>
    <mergeCell ref="BD513:BK513"/>
    <mergeCell ref="BL513:BS513"/>
    <mergeCell ref="BT513:CB513"/>
    <mergeCell ref="AF511:AM511"/>
    <mergeCell ref="AN511:AU511"/>
    <mergeCell ref="AV511:BC511"/>
    <mergeCell ref="BD511:BK511"/>
    <mergeCell ref="AF512:AM512"/>
    <mergeCell ref="AN512:AU512"/>
    <mergeCell ref="AV512:BC512"/>
    <mergeCell ref="BD512:BK512"/>
    <mergeCell ref="AF515:AM515"/>
    <mergeCell ref="AN515:AU515"/>
    <mergeCell ref="AV515:BC515"/>
    <mergeCell ref="BD515:BK515"/>
    <mergeCell ref="BL515:BS515"/>
    <mergeCell ref="BL514:BS514"/>
  </mergeCells>
  <phoneticPr fontId="1" type="noConversion"/>
  <conditionalFormatting sqref="I220:I230 I205:I217">
    <cfRule type="cellIs" dxfId="7" priority="8" stopIfTrue="1" operator="equal">
      <formula>"S"</formula>
    </cfRule>
  </conditionalFormatting>
  <conditionalFormatting sqref="M211">
    <cfRule type="cellIs" dxfId="6" priority="7" stopIfTrue="1" operator="equal">
      <formula>"S"</formula>
    </cfRule>
  </conditionalFormatting>
  <conditionalFormatting sqref="I201">
    <cfRule type="cellIs" dxfId="5" priority="3" stopIfTrue="1" operator="equal">
      <formula>"S"</formula>
    </cfRule>
  </conditionalFormatting>
  <conditionalFormatting sqref="G201">
    <cfRule type="cellIs" dxfId="4" priority="4" stopIfTrue="1" operator="equal">
      <formula>"4"</formula>
    </cfRule>
  </conditionalFormatting>
  <conditionalFormatting sqref="I204">
    <cfRule type="cellIs" dxfId="3" priority="5" stopIfTrue="1" operator="equal">
      <formula>"S"</formula>
    </cfRule>
  </conditionalFormatting>
  <conditionalFormatting sqref="G204">
    <cfRule type="cellIs" dxfId="2" priority="6" stopIfTrue="1" operator="equal">
      <formula>"4"</formula>
    </cfRule>
  </conditionalFormatting>
  <conditionalFormatting sqref="M226 I219">
    <cfRule type="cellIs" dxfId="1" priority="1" stopIfTrue="1" operator="equal">
      <formula>"S"</formula>
    </cfRule>
  </conditionalFormatting>
  <conditionalFormatting sqref="G219">
    <cfRule type="cellIs" dxfId="0" priority="2" stopIfTrue="1" operator="equal">
      <formula>"4"</formula>
    </cfRule>
  </conditionalFormatting>
  <pageMargins left="0.6692913385826772" right="0.6692913385826772" top="1.1811023622047245" bottom="0.98425196850393704" header="0.39370078740157483" footer="0.39370078740157483"/>
  <pageSetup paperSize="9" orientation="portrait" r:id="rId1"/>
  <headerFooter alignWithMargins="0">
    <oddHeader>&amp;L&amp;G&amp;R&amp;"Arial,Fett"LSA 
Technische Unterlagen vom tt.mm.jj (Entwurf)</oddHeader>
    <oddFooter>&amp;L&amp;8Tiefbauamt des Kantons Bern, Fachstelle Verkehrsmanagement / Alain Maradan
ING-Büro / Ingenieur
&amp;F&amp;R&amp;8
&amp;P / &amp;N</oddFooter>
  </headerFooter>
  <rowBreaks count="12" manualBreakCount="12">
    <brk id="43" max="16383" man="1"/>
    <brk id="99" max="16383" man="1"/>
    <brk id="155" max="16383" man="1"/>
    <brk id="230" max="16383" man="1"/>
    <brk id="274" max="16383" man="1"/>
    <brk id="301" max="16383" man="1"/>
    <brk id="332" max="16383" man="1"/>
    <brk id="351" max="16383" man="1"/>
    <brk id="403" max="16383" man="1"/>
    <brk id="500" max="16383" man="1"/>
    <brk id="604" max="16383" man="1"/>
    <brk id="655" max="16383" man="1"/>
  </rowBreaks>
  <drawing r:id="rId2"/>
  <legacyDrawing r:id="rId3"/>
  <legacyDrawingHF r:id="rId4"/>
  <oleObjects>
    <mc:AlternateContent xmlns:mc="http://schemas.openxmlformats.org/markup-compatibility/2006">
      <mc:Choice Requires="x14">
        <oleObject progId="MSDraw" shapeId="1026" r:id="rId5">
          <objectPr defaultSize="0" autoPict="0" r:id="rId6">
            <anchor moveWithCells="1" sizeWithCells="1">
              <from>
                <xdr:col>141</xdr:col>
                <xdr:colOff>19050</xdr:colOff>
                <xdr:row>0</xdr:row>
                <xdr:rowOff>0</xdr:rowOff>
              </from>
              <to>
                <xdr:col>146</xdr:col>
                <xdr:colOff>9525</xdr:colOff>
                <xdr:row>0</xdr:row>
                <xdr:rowOff>0</xdr:rowOff>
              </to>
            </anchor>
          </objectPr>
        </oleObject>
      </mc:Choice>
      <mc:Fallback>
        <oleObject progId="MSDraw" shapeId="1026" r:id="rId5"/>
      </mc:Fallback>
    </mc:AlternateContent>
    <mc:AlternateContent xmlns:mc="http://schemas.openxmlformats.org/markup-compatibility/2006">
      <mc:Choice Requires="x14">
        <oleObject progId="MSDraw" shapeId="1054" r:id="rId7">
          <objectPr defaultSize="0" autoPict="0" r:id="rId8">
            <anchor moveWithCells="1" sizeWithCells="1">
              <from>
                <xdr:col>10</xdr:col>
                <xdr:colOff>9525</xdr:colOff>
                <xdr:row>625</xdr:row>
                <xdr:rowOff>9525</xdr:rowOff>
              </from>
              <to>
                <xdr:col>26</xdr:col>
                <xdr:colOff>28575</xdr:colOff>
                <xdr:row>635</xdr:row>
                <xdr:rowOff>123825</xdr:rowOff>
              </to>
            </anchor>
          </objectPr>
        </oleObject>
      </mc:Choice>
      <mc:Fallback>
        <oleObject progId="MSDraw" shapeId="1054" r:id="rId7"/>
      </mc:Fallback>
    </mc:AlternateContent>
    <mc:AlternateContent xmlns:mc="http://schemas.openxmlformats.org/markup-compatibility/2006">
      <mc:Choice Requires="x14">
        <oleObject progId="MSDraw" shapeId="1055" r:id="rId9">
          <objectPr defaultSize="0" autoPict="0" r:id="rId6">
            <anchor moveWithCells="1" sizeWithCells="1">
              <from>
                <xdr:col>37</xdr:col>
                <xdr:colOff>19050</xdr:colOff>
                <xdr:row>625</xdr:row>
                <xdr:rowOff>9525</xdr:rowOff>
              </from>
              <to>
                <xdr:col>54</xdr:col>
                <xdr:colOff>0</xdr:colOff>
                <xdr:row>637</xdr:row>
                <xdr:rowOff>123825</xdr:rowOff>
              </to>
            </anchor>
          </objectPr>
        </oleObject>
      </mc:Choice>
      <mc:Fallback>
        <oleObject progId="MSDraw" shapeId="1055" r:id="rId9"/>
      </mc:Fallback>
    </mc:AlternateContent>
    <mc:AlternateContent xmlns:mc="http://schemas.openxmlformats.org/markup-compatibility/2006">
      <mc:Choice Requires="x14">
        <oleObject progId="MSDraw" shapeId="1056" r:id="rId10">
          <objectPr defaultSize="0" autoPict="0" r:id="rId11">
            <anchor moveWithCells="1" sizeWithCells="1">
              <from>
                <xdr:col>53</xdr:col>
                <xdr:colOff>19050</xdr:colOff>
                <xdr:row>631</xdr:row>
                <xdr:rowOff>9525</xdr:rowOff>
              </from>
              <to>
                <xdr:col>68</xdr:col>
                <xdr:colOff>19050</xdr:colOff>
                <xdr:row>635</xdr:row>
                <xdr:rowOff>104775</xdr:rowOff>
              </to>
            </anchor>
          </objectPr>
        </oleObject>
      </mc:Choice>
      <mc:Fallback>
        <oleObject progId="MSDraw" shapeId="1056" r:id="rId10"/>
      </mc:Fallback>
    </mc:AlternateContent>
    <mc:AlternateContent xmlns:mc="http://schemas.openxmlformats.org/markup-compatibility/2006">
      <mc:Choice Requires="x14">
        <oleObject progId="MSDraw" shapeId="1057" r:id="rId12">
          <objectPr defaultSize="0" autoPict="0" r:id="rId13">
            <anchor moveWithCells="1" sizeWithCells="1">
              <from>
                <xdr:col>10</xdr:col>
                <xdr:colOff>9525</xdr:colOff>
                <xdr:row>620</xdr:row>
                <xdr:rowOff>66675</xdr:rowOff>
              </from>
              <to>
                <xdr:col>26</xdr:col>
                <xdr:colOff>28575</xdr:colOff>
                <xdr:row>625</xdr:row>
                <xdr:rowOff>19050</xdr:rowOff>
              </to>
            </anchor>
          </objectPr>
        </oleObject>
      </mc:Choice>
      <mc:Fallback>
        <oleObject progId="MSDraw" shapeId="1057" r:id="rId12"/>
      </mc:Fallback>
    </mc:AlternateContent>
    <mc:AlternateContent xmlns:mc="http://schemas.openxmlformats.org/markup-compatibility/2006">
      <mc:Choice Requires="x14">
        <oleObject progId="MSDraw" shapeId="1059" r:id="rId14">
          <objectPr defaultSize="0" autoPict="0" r:id="rId15">
            <anchor moveWithCells="1" sizeWithCells="1">
              <from>
                <xdr:col>75</xdr:col>
                <xdr:colOff>0</xdr:colOff>
                <xdr:row>626</xdr:row>
                <xdr:rowOff>47625</xdr:rowOff>
              </from>
              <to>
                <xdr:col>84</xdr:col>
                <xdr:colOff>9525</xdr:colOff>
                <xdr:row>634</xdr:row>
                <xdr:rowOff>47625</xdr:rowOff>
              </to>
            </anchor>
          </objectPr>
        </oleObject>
      </mc:Choice>
      <mc:Fallback>
        <oleObject progId="MSDraw" shapeId="1059" r:id="rId14"/>
      </mc:Fallback>
    </mc:AlternateContent>
    <mc:AlternateContent xmlns:mc="http://schemas.openxmlformats.org/markup-compatibility/2006">
      <mc:Choice Requires="x14">
        <oleObject progId="MSDraw" shapeId="1184" r:id="rId16">
          <objectPr defaultSize="0" autoPict="0" r:id="rId8">
            <anchor moveWithCells="1" sizeWithCells="1">
              <from>
                <xdr:col>0</xdr:col>
                <xdr:colOff>0</xdr:colOff>
                <xdr:row>744</xdr:row>
                <xdr:rowOff>66675</xdr:rowOff>
              </from>
              <to>
                <xdr:col>18</xdr:col>
                <xdr:colOff>9525</xdr:colOff>
                <xdr:row>744</xdr:row>
                <xdr:rowOff>66675</xdr:rowOff>
              </to>
            </anchor>
          </objectPr>
        </oleObject>
      </mc:Choice>
      <mc:Fallback>
        <oleObject progId="MSDraw" shapeId="1184" r:id="rId16"/>
      </mc:Fallback>
    </mc:AlternateContent>
    <mc:AlternateContent xmlns:mc="http://schemas.openxmlformats.org/markup-compatibility/2006">
      <mc:Choice Requires="x14">
        <oleObject progId="MSDraw" shapeId="1183" r:id="rId17">
          <objectPr defaultSize="0" autoPict="0" r:id="rId18">
            <anchor moveWithCells="1" sizeWithCells="1">
              <from>
                <xdr:col>83</xdr:col>
                <xdr:colOff>19050</xdr:colOff>
                <xdr:row>744</xdr:row>
                <xdr:rowOff>66675</xdr:rowOff>
              </from>
              <to>
                <xdr:col>100</xdr:col>
                <xdr:colOff>0</xdr:colOff>
                <xdr:row>744</xdr:row>
                <xdr:rowOff>66675</xdr:rowOff>
              </to>
            </anchor>
          </objectPr>
        </oleObject>
      </mc:Choice>
      <mc:Fallback>
        <oleObject progId="MSDraw" shapeId="1183" r:id="rId17"/>
      </mc:Fallback>
    </mc:AlternateContent>
    <mc:AlternateContent xmlns:mc="http://schemas.openxmlformats.org/markup-compatibility/2006">
      <mc:Choice Requires="x14">
        <oleObject progId="MSDraw" shapeId="1182" r:id="rId19">
          <objectPr defaultSize="0" autoPict="0" r:id="rId20">
            <anchor moveWithCells="1" sizeWithCells="1">
              <from>
                <xdr:col>64</xdr:col>
                <xdr:colOff>9525</xdr:colOff>
                <xdr:row>744</xdr:row>
                <xdr:rowOff>66675</xdr:rowOff>
              </from>
              <to>
                <xdr:col>80</xdr:col>
                <xdr:colOff>28575</xdr:colOff>
                <xdr:row>744</xdr:row>
                <xdr:rowOff>66675</xdr:rowOff>
              </to>
            </anchor>
          </objectPr>
        </oleObject>
      </mc:Choice>
      <mc:Fallback>
        <oleObject progId="MSDraw" shapeId="1182" r:id="rId19"/>
      </mc:Fallback>
    </mc:AlternateContent>
    <mc:AlternateContent xmlns:mc="http://schemas.openxmlformats.org/markup-compatibility/2006">
      <mc:Choice Requires="x14">
        <oleObject progId="MSDraw" shapeId="1181" r:id="rId21">
          <objectPr defaultSize="0" autoPict="0" r:id="rId6">
            <anchor moveWithCells="1" sizeWithCells="1">
              <from>
                <xdr:col>103</xdr:col>
                <xdr:colOff>9525</xdr:colOff>
                <xdr:row>744</xdr:row>
                <xdr:rowOff>66675</xdr:rowOff>
              </from>
              <to>
                <xdr:col>119</xdr:col>
                <xdr:colOff>19050</xdr:colOff>
                <xdr:row>744</xdr:row>
                <xdr:rowOff>66675</xdr:rowOff>
              </to>
            </anchor>
          </objectPr>
        </oleObject>
      </mc:Choice>
      <mc:Fallback>
        <oleObject progId="MSDraw" shapeId="1181" r:id="rId21"/>
      </mc:Fallback>
    </mc:AlternateContent>
    <mc:AlternateContent xmlns:mc="http://schemas.openxmlformats.org/markup-compatibility/2006">
      <mc:Choice Requires="x14">
        <oleObject progId="MSDraw" shapeId="1180" r:id="rId22">
          <objectPr defaultSize="0" autoPict="0" r:id="rId23">
            <anchor moveWithCells="1" sizeWithCells="1">
              <from>
                <xdr:col>43</xdr:col>
                <xdr:colOff>28575</xdr:colOff>
                <xdr:row>744</xdr:row>
                <xdr:rowOff>66675</xdr:rowOff>
              </from>
              <to>
                <xdr:col>60</xdr:col>
                <xdr:colOff>0</xdr:colOff>
                <xdr:row>744</xdr:row>
                <xdr:rowOff>66675</xdr:rowOff>
              </to>
            </anchor>
          </objectPr>
        </oleObject>
      </mc:Choice>
      <mc:Fallback>
        <oleObject progId="MSDraw" shapeId="1180" r:id="rId22"/>
      </mc:Fallback>
    </mc:AlternateContent>
    <mc:AlternateContent xmlns:mc="http://schemas.openxmlformats.org/markup-compatibility/2006">
      <mc:Choice Requires="x14">
        <oleObject progId="MSDraw" shapeId="1179" r:id="rId24">
          <objectPr defaultSize="0" autoPict="0" r:id="rId25">
            <anchor moveWithCells="1" sizeWithCells="1">
              <from>
                <xdr:col>21</xdr:col>
                <xdr:colOff>19050</xdr:colOff>
                <xdr:row>744</xdr:row>
                <xdr:rowOff>66675</xdr:rowOff>
              </from>
              <to>
                <xdr:col>38</xdr:col>
                <xdr:colOff>0</xdr:colOff>
                <xdr:row>744</xdr:row>
                <xdr:rowOff>66675</xdr:rowOff>
              </to>
            </anchor>
          </objectPr>
        </oleObject>
      </mc:Choice>
      <mc:Fallback>
        <oleObject progId="MSDraw" shapeId="1179" r:id="rId24"/>
      </mc:Fallback>
    </mc:AlternateContent>
    <mc:AlternateContent xmlns:mc="http://schemas.openxmlformats.org/markup-compatibility/2006">
      <mc:Choice Requires="x14">
        <oleObject progId="MSDraw" shapeId="1178" r:id="rId26">
          <objectPr defaultSize="0" autoPict="0" r:id="rId27">
            <anchor moveWithCells="1" sizeWithCells="1">
              <from>
                <xdr:col>71</xdr:col>
                <xdr:colOff>28575</xdr:colOff>
                <xdr:row>744</xdr:row>
                <xdr:rowOff>66675</xdr:rowOff>
              </from>
              <to>
                <xdr:col>88</xdr:col>
                <xdr:colOff>9525</xdr:colOff>
                <xdr:row>744</xdr:row>
                <xdr:rowOff>66675</xdr:rowOff>
              </to>
            </anchor>
          </objectPr>
        </oleObject>
      </mc:Choice>
      <mc:Fallback>
        <oleObject progId="MSDraw" shapeId="1178" r:id="rId26"/>
      </mc:Fallback>
    </mc:AlternateContent>
    <mc:AlternateContent xmlns:mc="http://schemas.openxmlformats.org/markup-compatibility/2006">
      <mc:Choice Requires="x14">
        <oleObject progId="MSDraw" shapeId="1177" r:id="rId28">
          <objectPr defaultSize="0" autoPict="0" r:id="rId29">
            <anchor moveWithCells="1" sizeWithCells="1">
              <from>
                <xdr:col>24</xdr:col>
                <xdr:colOff>0</xdr:colOff>
                <xdr:row>744</xdr:row>
                <xdr:rowOff>66675</xdr:rowOff>
              </from>
              <to>
                <xdr:col>40</xdr:col>
                <xdr:colOff>9525</xdr:colOff>
                <xdr:row>744</xdr:row>
                <xdr:rowOff>66675</xdr:rowOff>
              </to>
            </anchor>
          </objectPr>
        </oleObject>
      </mc:Choice>
      <mc:Fallback>
        <oleObject progId="MSDraw" shapeId="1177" r:id="rId28"/>
      </mc:Fallback>
    </mc:AlternateContent>
    <mc:AlternateContent xmlns:mc="http://schemas.openxmlformats.org/markup-compatibility/2006">
      <mc:Choice Requires="x14">
        <oleObject progId="MSDraw" shapeId="1176" r:id="rId30">
          <objectPr defaultSize="0" autoPict="0" r:id="rId31">
            <anchor moveWithCells="1" sizeWithCells="1">
              <from>
                <xdr:col>45</xdr:col>
                <xdr:colOff>0</xdr:colOff>
                <xdr:row>744</xdr:row>
                <xdr:rowOff>66675</xdr:rowOff>
              </from>
              <to>
                <xdr:col>61</xdr:col>
                <xdr:colOff>19050</xdr:colOff>
                <xdr:row>744</xdr:row>
                <xdr:rowOff>66675</xdr:rowOff>
              </to>
            </anchor>
          </objectPr>
        </oleObject>
      </mc:Choice>
      <mc:Fallback>
        <oleObject progId="MSDraw" shapeId="1176" r:id="rId30"/>
      </mc:Fallback>
    </mc:AlternateContent>
    <mc:AlternateContent xmlns:mc="http://schemas.openxmlformats.org/markup-compatibility/2006">
      <mc:Choice Requires="x14">
        <oleObject progId="MSDraw" shapeId="1175" r:id="rId32">
          <objectPr defaultSize="0" autoPict="0" r:id="rId33">
            <anchor moveWithCells="1" sizeWithCells="1">
              <from>
                <xdr:col>120</xdr:col>
                <xdr:colOff>0</xdr:colOff>
                <xdr:row>744</xdr:row>
                <xdr:rowOff>66675</xdr:rowOff>
              </from>
              <to>
                <xdr:col>136</xdr:col>
                <xdr:colOff>19050</xdr:colOff>
                <xdr:row>744</xdr:row>
                <xdr:rowOff>66675</xdr:rowOff>
              </to>
            </anchor>
          </objectPr>
        </oleObject>
      </mc:Choice>
      <mc:Fallback>
        <oleObject progId="MSDraw" shapeId="1175" r:id="rId32"/>
      </mc:Fallback>
    </mc:AlternateContent>
    <mc:AlternateContent xmlns:mc="http://schemas.openxmlformats.org/markup-compatibility/2006">
      <mc:Choice Requires="x14">
        <oleObject progId="MSDraw" shapeId="1174" r:id="rId34">
          <objectPr defaultSize="0" autoPict="0" r:id="rId35">
            <anchor moveWithCells="1" sizeWithCells="1">
              <from>
                <xdr:col>1</xdr:col>
                <xdr:colOff>19050</xdr:colOff>
                <xdr:row>744</xdr:row>
                <xdr:rowOff>66675</xdr:rowOff>
              </from>
              <to>
                <xdr:col>19</xdr:col>
                <xdr:colOff>28575</xdr:colOff>
                <xdr:row>744</xdr:row>
                <xdr:rowOff>66675</xdr:rowOff>
              </to>
            </anchor>
          </objectPr>
        </oleObject>
      </mc:Choice>
      <mc:Fallback>
        <oleObject progId="MSDraw" shapeId="1174" r:id="rId34"/>
      </mc:Fallback>
    </mc:AlternateContent>
    <mc:AlternateContent xmlns:mc="http://schemas.openxmlformats.org/markup-compatibility/2006">
      <mc:Choice Requires="x14">
        <oleObject progId="MSDraw" shapeId="1173" r:id="rId36">
          <objectPr defaultSize="0" autoPict="0" r:id="rId37">
            <anchor moveWithCells="1" sizeWithCells="1">
              <from>
                <xdr:col>92</xdr:col>
                <xdr:colOff>28575</xdr:colOff>
                <xdr:row>744</xdr:row>
                <xdr:rowOff>66675</xdr:rowOff>
              </from>
              <to>
                <xdr:col>109</xdr:col>
                <xdr:colOff>9525</xdr:colOff>
                <xdr:row>744</xdr:row>
                <xdr:rowOff>66675</xdr:rowOff>
              </to>
            </anchor>
          </objectPr>
        </oleObject>
      </mc:Choice>
      <mc:Fallback>
        <oleObject progId="MSDraw" shapeId="1173" r:id="rId36"/>
      </mc:Fallback>
    </mc:AlternateContent>
    <mc:AlternateContent xmlns:mc="http://schemas.openxmlformats.org/markup-compatibility/2006">
      <mc:Choice Requires="x14">
        <oleObject progId="MSDraw" shapeId="1172" r:id="rId38">
          <objectPr defaultSize="0" autoPict="0" r:id="rId39">
            <anchor moveWithCells="1" sizeWithCells="1">
              <from>
                <xdr:col>18</xdr:col>
                <xdr:colOff>9525</xdr:colOff>
                <xdr:row>744</xdr:row>
                <xdr:rowOff>66675</xdr:rowOff>
              </from>
              <to>
                <xdr:col>34</xdr:col>
                <xdr:colOff>28575</xdr:colOff>
                <xdr:row>744</xdr:row>
                <xdr:rowOff>66675</xdr:rowOff>
              </to>
            </anchor>
          </objectPr>
        </oleObject>
      </mc:Choice>
      <mc:Fallback>
        <oleObject progId="MSDraw" shapeId="1172" r:id="rId38"/>
      </mc:Fallback>
    </mc:AlternateContent>
    <mc:AlternateContent xmlns:mc="http://schemas.openxmlformats.org/markup-compatibility/2006">
      <mc:Choice Requires="x14">
        <oleObject progId="MSDraw" shapeId="1171" r:id="rId40">
          <objectPr defaultSize="0" autoPict="0" r:id="rId15">
            <anchor moveWithCells="1" sizeWithCells="1">
              <from>
                <xdr:col>1</xdr:col>
                <xdr:colOff>19050</xdr:colOff>
                <xdr:row>744</xdr:row>
                <xdr:rowOff>66675</xdr:rowOff>
              </from>
              <to>
                <xdr:col>12</xdr:col>
                <xdr:colOff>19050</xdr:colOff>
                <xdr:row>744</xdr:row>
                <xdr:rowOff>66675</xdr:rowOff>
              </to>
            </anchor>
          </objectPr>
        </oleObject>
      </mc:Choice>
      <mc:Fallback>
        <oleObject progId="MSDraw" shapeId="1171" r:id="rId40"/>
      </mc:Fallback>
    </mc:AlternateContent>
    <mc:AlternateContent xmlns:mc="http://schemas.openxmlformats.org/markup-compatibility/2006">
      <mc:Choice Requires="x14">
        <oleObject progId="MSDraw" shapeId="1170" r:id="rId41">
          <objectPr defaultSize="0" autoPict="0" r:id="rId42">
            <anchor moveWithCells="1" sizeWithCells="1">
              <from>
                <xdr:col>1</xdr:col>
                <xdr:colOff>19050</xdr:colOff>
                <xdr:row>744</xdr:row>
                <xdr:rowOff>66675</xdr:rowOff>
              </from>
              <to>
                <xdr:col>12</xdr:col>
                <xdr:colOff>19050</xdr:colOff>
                <xdr:row>744</xdr:row>
                <xdr:rowOff>66675</xdr:rowOff>
              </to>
            </anchor>
          </objectPr>
        </oleObject>
      </mc:Choice>
      <mc:Fallback>
        <oleObject progId="MSDraw" shapeId="1170" r:id="rId41"/>
      </mc:Fallback>
    </mc:AlternateContent>
    <mc:AlternateContent xmlns:mc="http://schemas.openxmlformats.org/markup-compatibility/2006">
      <mc:Choice Requires="x14">
        <oleObject progId="MSDraw" shapeId="1169" r:id="rId43">
          <objectPr defaultSize="0" autoPict="0" r:id="rId44">
            <anchor moveWithCells="1" sizeWithCells="1">
              <from>
                <xdr:col>103</xdr:col>
                <xdr:colOff>9525</xdr:colOff>
                <xdr:row>744</xdr:row>
                <xdr:rowOff>66675</xdr:rowOff>
              </from>
              <to>
                <xdr:col>119</xdr:col>
                <xdr:colOff>19050</xdr:colOff>
                <xdr:row>744</xdr:row>
                <xdr:rowOff>66675</xdr:rowOff>
              </to>
            </anchor>
          </objectPr>
        </oleObject>
      </mc:Choice>
      <mc:Fallback>
        <oleObject progId="MSDraw" shapeId="1169" r:id="rId43"/>
      </mc:Fallback>
    </mc:AlternateContent>
    <mc:AlternateContent xmlns:mc="http://schemas.openxmlformats.org/markup-compatibility/2006">
      <mc:Choice Requires="x14">
        <oleObject progId="MSDraw" shapeId="1168" r:id="rId45">
          <objectPr defaultSize="0" autoPict="0" r:id="rId46">
            <anchor moveWithCells="1" sizeWithCells="1">
              <from>
                <xdr:col>129</xdr:col>
                <xdr:colOff>19050</xdr:colOff>
                <xdr:row>744</xdr:row>
                <xdr:rowOff>66675</xdr:rowOff>
              </from>
              <to>
                <xdr:col>144</xdr:col>
                <xdr:colOff>19050</xdr:colOff>
                <xdr:row>744</xdr:row>
                <xdr:rowOff>66675</xdr:rowOff>
              </to>
            </anchor>
          </objectPr>
        </oleObject>
      </mc:Choice>
      <mc:Fallback>
        <oleObject progId="MSDraw" shapeId="1168" r:id="rId45"/>
      </mc:Fallback>
    </mc:AlternateContent>
    <mc:AlternateContent xmlns:mc="http://schemas.openxmlformats.org/markup-compatibility/2006">
      <mc:Choice Requires="x14">
        <oleObject progId="MSDraw" shapeId="1167" r:id="rId47">
          <objectPr defaultSize="0" autoPict="0" r:id="rId48">
            <anchor moveWithCells="1" sizeWithCells="1">
              <from>
                <xdr:col>80</xdr:col>
                <xdr:colOff>28575</xdr:colOff>
                <xdr:row>744</xdr:row>
                <xdr:rowOff>66675</xdr:rowOff>
              </from>
              <to>
                <xdr:col>97</xdr:col>
                <xdr:colOff>0</xdr:colOff>
                <xdr:row>744</xdr:row>
                <xdr:rowOff>66675</xdr:rowOff>
              </to>
            </anchor>
          </objectPr>
        </oleObject>
      </mc:Choice>
      <mc:Fallback>
        <oleObject progId="MSDraw" shapeId="1167" r:id="rId47"/>
      </mc:Fallback>
    </mc:AlternateContent>
    <mc:AlternateContent xmlns:mc="http://schemas.openxmlformats.org/markup-compatibility/2006">
      <mc:Choice Requires="x14">
        <oleObject progId="MSDraw" shapeId="1166" r:id="rId49">
          <objectPr defaultSize="0" autoPict="0" r:id="rId50">
            <anchor moveWithCells="1" sizeWithCells="1">
              <from>
                <xdr:col>126</xdr:col>
                <xdr:colOff>9525</xdr:colOff>
                <xdr:row>744</xdr:row>
                <xdr:rowOff>66675</xdr:rowOff>
              </from>
              <to>
                <xdr:col>142</xdr:col>
                <xdr:colOff>19050</xdr:colOff>
                <xdr:row>744</xdr:row>
                <xdr:rowOff>66675</xdr:rowOff>
              </to>
            </anchor>
          </objectPr>
        </oleObject>
      </mc:Choice>
      <mc:Fallback>
        <oleObject progId="MSDraw" shapeId="1166" r:id="rId49"/>
      </mc:Fallback>
    </mc:AlternateContent>
    <mc:AlternateContent xmlns:mc="http://schemas.openxmlformats.org/markup-compatibility/2006">
      <mc:Choice Requires="x14">
        <oleObject progId="MSDraw" shapeId="1165" r:id="rId51">
          <objectPr defaultSize="0" autoPict="0" r:id="rId11">
            <anchor moveWithCells="1" sizeWithCells="1">
              <from>
                <xdr:col>131</xdr:col>
                <xdr:colOff>9525</xdr:colOff>
                <xdr:row>744</xdr:row>
                <xdr:rowOff>66675</xdr:rowOff>
              </from>
              <to>
                <xdr:col>146</xdr:col>
                <xdr:colOff>9525</xdr:colOff>
                <xdr:row>744</xdr:row>
                <xdr:rowOff>66675</xdr:rowOff>
              </to>
            </anchor>
          </objectPr>
        </oleObject>
      </mc:Choice>
      <mc:Fallback>
        <oleObject progId="MSDraw" shapeId="1165" r:id="rId51"/>
      </mc:Fallback>
    </mc:AlternateContent>
    <mc:AlternateContent xmlns:mc="http://schemas.openxmlformats.org/markup-compatibility/2006">
      <mc:Choice Requires="x14">
        <oleObject progId="MSDraw" shapeId="1164" r:id="rId52">
          <objectPr defaultSize="0" autoPict="0" r:id="rId53">
            <anchor moveWithCells="1" sizeWithCells="1">
              <from>
                <xdr:col>39</xdr:col>
                <xdr:colOff>0</xdr:colOff>
                <xdr:row>744</xdr:row>
                <xdr:rowOff>66675</xdr:rowOff>
              </from>
              <to>
                <xdr:col>55</xdr:col>
                <xdr:colOff>9525</xdr:colOff>
                <xdr:row>744</xdr:row>
                <xdr:rowOff>66675</xdr:rowOff>
              </to>
            </anchor>
          </objectPr>
        </oleObject>
      </mc:Choice>
      <mc:Fallback>
        <oleObject progId="MSDraw" shapeId="1164" r:id="rId52"/>
      </mc:Fallback>
    </mc:AlternateContent>
    <mc:AlternateContent xmlns:mc="http://schemas.openxmlformats.org/markup-compatibility/2006">
      <mc:Choice Requires="x14">
        <oleObject progId="MSDraw" shapeId="1163" r:id="rId54">
          <objectPr defaultSize="0" autoPict="0" r:id="rId55">
            <anchor moveWithCells="1" sizeWithCells="1">
              <from>
                <xdr:col>59</xdr:col>
                <xdr:colOff>0</xdr:colOff>
                <xdr:row>744</xdr:row>
                <xdr:rowOff>66675</xdr:rowOff>
              </from>
              <to>
                <xdr:col>75</xdr:col>
                <xdr:colOff>19050</xdr:colOff>
                <xdr:row>744</xdr:row>
                <xdr:rowOff>66675</xdr:rowOff>
              </to>
            </anchor>
          </objectPr>
        </oleObject>
      </mc:Choice>
      <mc:Fallback>
        <oleObject progId="MSDraw" shapeId="1163" r:id="rId54"/>
      </mc:Fallback>
    </mc:AlternateContent>
    <mc:AlternateContent xmlns:mc="http://schemas.openxmlformats.org/markup-compatibility/2006">
      <mc:Choice Requires="x14">
        <oleObject progId="MSDraw" shapeId="1162" r:id="rId56">
          <objectPr defaultSize="0" autoPict="0" r:id="rId57">
            <anchor moveWithCells="1" sizeWithCells="1">
              <from>
                <xdr:col>38</xdr:col>
                <xdr:colOff>19050</xdr:colOff>
                <xdr:row>744</xdr:row>
                <xdr:rowOff>66675</xdr:rowOff>
              </from>
              <to>
                <xdr:col>55</xdr:col>
                <xdr:colOff>0</xdr:colOff>
                <xdr:row>744</xdr:row>
                <xdr:rowOff>66675</xdr:rowOff>
              </to>
            </anchor>
          </objectPr>
        </oleObject>
      </mc:Choice>
      <mc:Fallback>
        <oleObject progId="MSDraw" shapeId="1162" r:id="rId56"/>
      </mc:Fallback>
    </mc:AlternateContent>
    <mc:AlternateContent xmlns:mc="http://schemas.openxmlformats.org/markup-compatibility/2006">
      <mc:Choice Requires="x14">
        <oleObject progId="MSDraw" shapeId="1161" r:id="rId58">
          <objectPr defaultSize="0" autoPict="0" r:id="rId59">
            <anchor moveWithCells="1" sizeWithCells="1">
              <from>
                <xdr:col>2</xdr:col>
                <xdr:colOff>19050</xdr:colOff>
                <xdr:row>744</xdr:row>
                <xdr:rowOff>66675</xdr:rowOff>
              </from>
              <to>
                <xdr:col>20</xdr:col>
                <xdr:colOff>28575</xdr:colOff>
                <xdr:row>744</xdr:row>
                <xdr:rowOff>66675</xdr:rowOff>
              </to>
            </anchor>
          </objectPr>
        </oleObject>
      </mc:Choice>
      <mc:Fallback>
        <oleObject progId="MSDraw" shapeId="1161" r:id="rId58"/>
      </mc:Fallback>
    </mc:AlternateContent>
    <mc:AlternateContent xmlns:mc="http://schemas.openxmlformats.org/markup-compatibility/2006">
      <mc:Choice Requires="x14">
        <oleObject progId="MSDraw" shapeId="1160" r:id="rId60">
          <objectPr defaultSize="0" autoPict="0" r:id="rId61">
            <anchor moveWithCells="1" sizeWithCells="1">
              <from>
                <xdr:col>27</xdr:col>
                <xdr:colOff>9525</xdr:colOff>
                <xdr:row>744</xdr:row>
                <xdr:rowOff>66675</xdr:rowOff>
              </from>
              <to>
                <xdr:col>43</xdr:col>
                <xdr:colOff>28575</xdr:colOff>
                <xdr:row>744</xdr:row>
                <xdr:rowOff>66675</xdr:rowOff>
              </to>
            </anchor>
          </objectPr>
        </oleObject>
      </mc:Choice>
      <mc:Fallback>
        <oleObject progId="MSDraw" shapeId="1160" r:id="rId60"/>
      </mc:Fallback>
    </mc:AlternateContent>
    <mc:AlternateContent xmlns:mc="http://schemas.openxmlformats.org/markup-compatibility/2006">
      <mc:Choice Requires="x14">
        <oleObject progId="MSDraw" shapeId="1159" r:id="rId62">
          <objectPr defaultSize="0" autoPict="0" r:id="rId63">
            <anchor moveWithCells="1" sizeWithCells="1">
              <from>
                <xdr:col>104</xdr:col>
                <xdr:colOff>0</xdr:colOff>
                <xdr:row>744</xdr:row>
                <xdr:rowOff>66675</xdr:rowOff>
              </from>
              <to>
                <xdr:col>120</xdr:col>
                <xdr:colOff>19050</xdr:colOff>
                <xdr:row>744</xdr:row>
                <xdr:rowOff>66675</xdr:rowOff>
              </to>
            </anchor>
          </objectPr>
        </oleObject>
      </mc:Choice>
      <mc:Fallback>
        <oleObject progId="MSDraw" shapeId="1159" r:id="rId62"/>
      </mc:Fallback>
    </mc:AlternateContent>
    <mc:AlternateContent xmlns:mc="http://schemas.openxmlformats.org/markup-compatibility/2006">
      <mc:Choice Requires="x14">
        <oleObject progId="MSDraw" shapeId="1158" r:id="rId64">
          <objectPr defaultSize="0" autoPict="0" r:id="rId65">
            <anchor moveWithCells="1" sizeWithCells="1">
              <from>
                <xdr:col>21</xdr:col>
                <xdr:colOff>9525</xdr:colOff>
                <xdr:row>744</xdr:row>
                <xdr:rowOff>66675</xdr:rowOff>
              </from>
              <to>
                <xdr:col>30</xdr:col>
                <xdr:colOff>19050</xdr:colOff>
                <xdr:row>744</xdr:row>
                <xdr:rowOff>66675</xdr:rowOff>
              </to>
            </anchor>
          </objectPr>
        </oleObject>
      </mc:Choice>
      <mc:Fallback>
        <oleObject progId="MSDraw" shapeId="1158" r:id="rId64"/>
      </mc:Fallback>
    </mc:AlternateContent>
    <mc:AlternateContent xmlns:mc="http://schemas.openxmlformats.org/markup-compatibility/2006">
      <mc:Choice Requires="x14">
        <oleObject progId="MSDraw" shapeId="1157" r:id="rId66">
          <objectPr defaultSize="0" autoPict="0" r:id="rId67">
            <anchor moveWithCells="1" sizeWithCells="1">
              <from>
                <xdr:col>53</xdr:col>
                <xdr:colOff>0</xdr:colOff>
                <xdr:row>744</xdr:row>
                <xdr:rowOff>66675</xdr:rowOff>
              </from>
              <to>
                <xdr:col>69</xdr:col>
                <xdr:colOff>19050</xdr:colOff>
                <xdr:row>744</xdr:row>
                <xdr:rowOff>66675</xdr:rowOff>
              </to>
            </anchor>
          </objectPr>
        </oleObject>
      </mc:Choice>
      <mc:Fallback>
        <oleObject progId="MSDraw" shapeId="1157" r:id="rId66"/>
      </mc:Fallback>
    </mc:AlternateContent>
    <mc:AlternateContent xmlns:mc="http://schemas.openxmlformats.org/markup-compatibility/2006">
      <mc:Choice Requires="x14">
        <oleObject progId="MSDraw" shapeId="1156" r:id="rId68">
          <objectPr defaultSize="0" autoPict="0" r:id="rId69">
            <anchor moveWithCells="1" sizeWithCells="1">
              <from>
                <xdr:col>61</xdr:col>
                <xdr:colOff>0</xdr:colOff>
                <xdr:row>744</xdr:row>
                <xdr:rowOff>66675</xdr:rowOff>
              </from>
              <to>
                <xdr:col>77</xdr:col>
                <xdr:colOff>9525</xdr:colOff>
                <xdr:row>744</xdr:row>
                <xdr:rowOff>66675</xdr:rowOff>
              </to>
            </anchor>
          </objectPr>
        </oleObject>
      </mc:Choice>
      <mc:Fallback>
        <oleObject progId="MSDraw" shapeId="1156" r:id="rId68"/>
      </mc:Fallback>
    </mc:AlternateContent>
    <mc:AlternateContent xmlns:mc="http://schemas.openxmlformats.org/markup-compatibility/2006">
      <mc:Choice Requires="x14">
        <oleObject progId="MSDraw" shapeId="1155" r:id="rId70">
          <objectPr defaultSize="0" autoPict="0" r:id="rId71">
            <anchor moveWithCells="1" sizeWithCells="1">
              <from>
                <xdr:col>82</xdr:col>
                <xdr:colOff>19050</xdr:colOff>
                <xdr:row>744</xdr:row>
                <xdr:rowOff>66675</xdr:rowOff>
              </from>
              <to>
                <xdr:col>99</xdr:col>
                <xdr:colOff>0</xdr:colOff>
                <xdr:row>744</xdr:row>
                <xdr:rowOff>66675</xdr:rowOff>
              </to>
            </anchor>
          </objectPr>
        </oleObject>
      </mc:Choice>
      <mc:Fallback>
        <oleObject progId="MSDraw" shapeId="1155" r:id="rId70"/>
      </mc:Fallback>
    </mc:AlternateContent>
    <mc:AlternateContent xmlns:mc="http://schemas.openxmlformats.org/markup-compatibility/2006">
      <mc:Choice Requires="x14">
        <oleObject progId="MSDraw" shapeId="1154" r:id="rId72">
          <objectPr defaultSize="0" autoPict="0" r:id="rId73">
            <anchor moveWithCells="1" sizeWithCells="1">
              <from>
                <xdr:col>127</xdr:col>
                <xdr:colOff>19050</xdr:colOff>
                <xdr:row>744</xdr:row>
                <xdr:rowOff>66675</xdr:rowOff>
              </from>
              <to>
                <xdr:col>144</xdr:col>
                <xdr:colOff>0</xdr:colOff>
                <xdr:row>744</xdr:row>
                <xdr:rowOff>66675</xdr:rowOff>
              </to>
            </anchor>
          </objectPr>
        </oleObject>
      </mc:Choice>
      <mc:Fallback>
        <oleObject progId="MSDraw" shapeId="1154" r:id="rId72"/>
      </mc:Fallback>
    </mc:AlternateContent>
    <mc:AlternateContent xmlns:mc="http://schemas.openxmlformats.org/markup-compatibility/2006">
      <mc:Choice Requires="x14">
        <oleObject progId="MSDraw" shapeId="1153" r:id="rId74">
          <objectPr defaultSize="0" autoPict="0" r:id="rId75">
            <anchor moveWithCells="1" sizeWithCells="1">
              <from>
                <xdr:col>73</xdr:col>
                <xdr:colOff>28575</xdr:colOff>
                <xdr:row>744</xdr:row>
                <xdr:rowOff>66675</xdr:rowOff>
              </from>
              <to>
                <xdr:col>90</xdr:col>
                <xdr:colOff>0</xdr:colOff>
                <xdr:row>744</xdr:row>
                <xdr:rowOff>66675</xdr:rowOff>
              </to>
            </anchor>
          </objectPr>
        </oleObject>
      </mc:Choice>
      <mc:Fallback>
        <oleObject progId="MSDraw" shapeId="1153" r:id="rId74"/>
      </mc:Fallback>
    </mc:AlternateContent>
    <mc:AlternateContent xmlns:mc="http://schemas.openxmlformats.org/markup-compatibility/2006">
      <mc:Choice Requires="x14">
        <oleObject progId="MSDraw" shapeId="1152" r:id="rId76">
          <objectPr defaultSize="0" autoPict="0" r:id="rId77">
            <anchor moveWithCells="1" sizeWithCells="1">
              <from>
                <xdr:col>2</xdr:col>
                <xdr:colOff>0</xdr:colOff>
                <xdr:row>744</xdr:row>
                <xdr:rowOff>66675</xdr:rowOff>
              </from>
              <to>
                <xdr:col>20</xdr:col>
                <xdr:colOff>9525</xdr:colOff>
                <xdr:row>744</xdr:row>
                <xdr:rowOff>66675</xdr:rowOff>
              </to>
            </anchor>
          </objectPr>
        </oleObject>
      </mc:Choice>
      <mc:Fallback>
        <oleObject progId="MSDraw" shapeId="1152" r:id="rId76"/>
      </mc:Fallback>
    </mc:AlternateContent>
    <mc:AlternateContent xmlns:mc="http://schemas.openxmlformats.org/markup-compatibility/2006">
      <mc:Choice Requires="x14">
        <oleObject progId="MSDraw" shapeId="1151" r:id="rId78">
          <objectPr defaultSize="0" autoPict="0" r:id="rId79">
            <anchor moveWithCells="1" sizeWithCells="1">
              <from>
                <xdr:col>25</xdr:col>
                <xdr:colOff>0</xdr:colOff>
                <xdr:row>744</xdr:row>
                <xdr:rowOff>66675</xdr:rowOff>
              </from>
              <to>
                <xdr:col>41</xdr:col>
                <xdr:colOff>9525</xdr:colOff>
                <xdr:row>744</xdr:row>
                <xdr:rowOff>66675</xdr:rowOff>
              </to>
            </anchor>
          </objectPr>
        </oleObject>
      </mc:Choice>
      <mc:Fallback>
        <oleObject progId="MSDraw" shapeId="1151" r:id="rId78"/>
      </mc:Fallback>
    </mc:AlternateContent>
    <mc:AlternateContent xmlns:mc="http://schemas.openxmlformats.org/markup-compatibility/2006">
      <mc:Choice Requires="x14">
        <oleObject progId="MSDraw" shapeId="1150" r:id="rId80">
          <objectPr defaultSize="0" autoPict="0" r:id="rId13">
            <anchor moveWithCells="1" sizeWithCells="1">
              <from>
                <xdr:col>2</xdr:col>
                <xdr:colOff>0</xdr:colOff>
                <xdr:row>744</xdr:row>
                <xdr:rowOff>66675</xdr:rowOff>
              </from>
              <to>
                <xdr:col>20</xdr:col>
                <xdr:colOff>9525</xdr:colOff>
                <xdr:row>744</xdr:row>
                <xdr:rowOff>66675</xdr:rowOff>
              </to>
            </anchor>
          </objectPr>
        </oleObject>
      </mc:Choice>
      <mc:Fallback>
        <oleObject progId="MSDraw" shapeId="1150" r:id="rId80"/>
      </mc:Fallback>
    </mc:AlternateContent>
    <mc:AlternateContent xmlns:mc="http://schemas.openxmlformats.org/markup-compatibility/2006">
      <mc:Choice Requires="x14">
        <oleObject progId="MSDraw" shapeId="1149" r:id="rId81">
          <objectPr defaultSize="0" autoPict="0" r:id="rId82">
            <anchor moveWithCells="1" sizeWithCells="1">
              <from>
                <xdr:col>49</xdr:col>
                <xdr:colOff>28575</xdr:colOff>
                <xdr:row>744</xdr:row>
                <xdr:rowOff>66675</xdr:rowOff>
              </from>
              <to>
                <xdr:col>66</xdr:col>
                <xdr:colOff>9525</xdr:colOff>
                <xdr:row>744</xdr:row>
                <xdr:rowOff>66675</xdr:rowOff>
              </to>
            </anchor>
          </objectPr>
        </oleObject>
      </mc:Choice>
      <mc:Fallback>
        <oleObject progId="MSDraw" shapeId="1149" r:id="rId81"/>
      </mc:Fallback>
    </mc:AlternateContent>
    <mc:AlternateContent xmlns:mc="http://schemas.openxmlformats.org/markup-compatibility/2006">
      <mc:Choice Requires="x14">
        <oleObject progId="MSDraw" shapeId="1148" r:id="rId83">
          <objectPr defaultSize="0" autoPict="0" r:id="rId84">
            <anchor moveWithCells="1" sizeWithCells="1">
              <from>
                <xdr:col>71</xdr:col>
                <xdr:colOff>9525</xdr:colOff>
                <xdr:row>744</xdr:row>
                <xdr:rowOff>66675</xdr:rowOff>
              </from>
              <to>
                <xdr:col>87</xdr:col>
                <xdr:colOff>19050</xdr:colOff>
                <xdr:row>744</xdr:row>
                <xdr:rowOff>66675</xdr:rowOff>
              </to>
            </anchor>
          </objectPr>
        </oleObject>
      </mc:Choice>
      <mc:Fallback>
        <oleObject progId="MSDraw" shapeId="1148" r:id="rId83"/>
      </mc:Fallback>
    </mc:AlternateContent>
    <mc:AlternateContent xmlns:mc="http://schemas.openxmlformats.org/markup-compatibility/2006">
      <mc:Choice Requires="x14">
        <oleObject progId="MSDraw" shapeId="1147" r:id="rId85">
          <objectPr defaultSize="0" autoPict="0" r:id="rId86">
            <anchor moveWithCells="1" sizeWithCells="1">
              <from>
                <xdr:col>120</xdr:col>
                <xdr:colOff>0</xdr:colOff>
                <xdr:row>744</xdr:row>
                <xdr:rowOff>66675</xdr:rowOff>
              </from>
              <to>
                <xdr:col>136</xdr:col>
                <xdr:colOff>19050</xdr:colOff>
                <xdr:row>744</xdr:row>
                <xdr:rowOff>66675</xdr:rowOff>
              </to>
            </anchor>
          </objectPr>
        </oleObject>
      </mc:Choice>
      <mc:Fallback>
        <oleObject progId="MSDraw" shapeId="1147" r:id="rId85"/>
      </mc:Fallback>
    </mc:AlternateContent>
    <mc:AlternateContent xmlns:mc="http://schemas.openxmlformats.org/markup-compatibility/2006">
      <mc:Choice Requires="x14">
        <oleObject progId="MSDraw" shapeId="1146" r:id="rId87">
          <objectPr defaultSize="0" autoPict="0" r:id="rId88">
            <anchor moveWithCells="1" sizeWithCells="1">
              <from>
                <xdr:col>98</xdr:col>
                <xdr:colOff>0</xdr:colOff>
                <xdr:row>744</xdr:row>
                <xdr:rowOff>66675</xdr:rowOff>
              </from>
              <to>
                <xdr:col>114</xdr:col>
                <xdr:colOff>19050</xdr:colOff>
                <xdr:row>744</xdr:row>
                <xdr:rowOff>66675</xdr:rowOff>
              </to>
            </anchor>
          </objectPr>
        </oleObject>
      </mc:Choice>
      <mc:Fallback>
        <oleObject progId="MSDraw" shapeId="1146" r:id="rId87"/>
      </mc:Fallback>
    </mc:AlternateContent>
    <mc:AlternateContent xmlns:mc="http://schemas.openxmlformats.org/markup-compatibility/2006">
      <mc:Choice Requires="x14">
        <oleObject progId="MSDraw" shapeId="1145" r:id="rId89">
          <objectPr defaultSize="0" autoPict="0" r:id="rId90">
            <anchor moveWithCells="1" sizeWithCells="1">
              <from>
                <xdr:col>28</xdr:col>
                <xdr:colOff>28575</xdr:colOff>
                <xdr:row>744</xdr:row>
                <xdr:rowOff>66675</xdr:rowOff>
              </from>
              <to>
                <xdr:col>44</xdr:col>
                <xdr:colOff>28575</xdr:colOff>
                <xdr:row>744</xdr:row>
                <xdr:rowOff>66675</xdr:rowOff>
              </to>
            </anchor>
          </objectPr>
        </oleObject>
      </mc:Choice>
      <mc:Fallback>
        <oleObject progId="MSDraw" shapeId="1145" r:id="rId89"/>
      </mc:Fallback>
    </mc:AlternateContent>
    <mc:AlternateContent xmlns:mc="http://schemas.openxmlformats.org/markup-compatibility/2006">
      <mc:Choice Requires="x14">
        <oleObject progId="MSDraw" shapeId="1144" r:id="rId91">
          <objectPr defaultSize="0" autoPict="0" r:id="rId92">
            <anchor moveWithCells="1" sizeWithCells="1">
              <from>
                <xdr:col>94</xdr:col>
                <xdr:colOff>9525</xdr:colOff>
                <xdr:row>744</xdr:row>
                <xdr:rowOff>66675</xdr:rowOff>
              </from>
              <to>
                <xdr:col>110</xdr:col>
                <xdr:colOff>28575</xdr:colOff>
                <xdr:row>744</xdr:row>
                <xdr:rowOff>66675</xdr:rowOff>
              </to>
            </anchor>
          </objectPr>
        </oleObject>
      </mc:Choice>
      <mc:Fallback>
        <oleObject progId="MSDraw" shapeId="1144" r:id="rId91"/>
      </mc:Fallback>
    </mc:AlternateContent>
    <mc:AlternateContent xmlns:mc="http://schemas.openxmlformats.org/markup-compatibility/2006">
      <mc:Choice Requires="x14">
        <oleObject progId="MSDraw" shapeId="1143" r:id="rId93">
          <objectPr defaultSize="0" autoPict="0" r:id="rId94">
            <anchor moveWithCells="1" sizeWithCells="1">
              <from>
                <xdr:col>120</xdr:col>
                <xdr:colOff>0</xdr:colOff>
                <xdr:row>744</xdr:row>
                <xdr:rowOff>66675</xdr:rowOff>
              </from>
              <to>
                <xdr:col>136</xdr:col>
                <xdr:colOff>19050</xdr:colOff>
                <xdr:row>744</xdr:row>
                <xdr:rowOff>66675</xdr:rowOff>
              </to>
            </anchor>
          </objectPr>
        </oleObject>
      </mc:Choice>
      <mc:Fallback>
        <oleObject progId="MSDraw" shapeId="1143" r:id="rId93"/>
      </mc:Fallback>
    </mc:AlternateContent>
    <mc:AlternateContent xmlns:mc="http://schemas.openxmlformats.org/markup-compatibility/2006">
      <mc:Choice Requires="x14">
        <oleObject progId="MSDraw" shapeId="1142" r:id="rId95">
          <objectPr defaultSize="0" autoPict="0" r:id="rId96">
            <anchor moveWithCells="1" sizeWithCells="1">
              <from>
                <xdr:col>93</xdr:col>
                <xdr:colOff>9525</xdr:colOff>
                <xdr:row>744</xdr:row>
                <xdr:rowOff>66675</xdr:rowOff>
              </from>
              <to>
                <xdr:col>109</xdr:col>
                <xdr:colOff>28575</xdr:colOff>
                <xdr:row>744</xdr:row>
                <xdr:rowOff>66675</xdr:rowOff>
              </to>
            </anchor>
          </objectPr>
        </oleObject>
      </mc:Choice>
      <mc:Fallback>
        <oleObject progId="MSDraw" shapeId="1142" r:id="rId95"/>
      </mc:Fallback>
    </mc:AlternateContent>
    <mc:AlternateContent xmlns:mc="http://schemas.openxmlformats.org/markup-compatibility/2006">
      <mc:Choice Requires="x14">
        <oleObject progId="MSDraw" shapeId="1141" r:id="rId97">
          <objectPr defaultSize="0" autoPict="0" r:id="rId98">
            <anchor moveWithCells="1" sizeWithCells="1">
              <from>
                <xdr:col>115</xdr:col>
                <xdr:colOff>28575</xdr:colOff>
                <xdr:row>744</xdr:row>
                <xdr:rowOff>66675</xdr:rowOff>
              </from>
              <to>
                <xdr:col>132</xdr:col>
                <xdr:colOff>9525</xdr:colOff>
                <xdr:row>744</xdr:row>
                <xdr:rowOff>66675</xdr:rowOff>
              </to>
            </anchor>
          </objectPr>
        </oleObject>
      </mc:Choice>
      <mc:Fallback>
        <oleObject progId="MSDraw" shapeId="1141" r:id="rId97"/>
      </mc:Fallback>
    </mc:AlternateContent>
    <mc:AlternateContent xmlns:mc="http://schemas.openxmlformats.org/markup-compatibility/2006">
      <mc:Choice Requires="x14">
        <oleObject progId="MSDraw" shapeId="1207" r:id="rId99">
          <objectPr defaultSize="0" autoPict="0" r:id="rId8">
            <anchor moveWithCells="1" sizeWithCells="1">
              <from>
                <xdr:col>0</xdr:col>
                <xdr:colOff>0</xdr:colOff>
                <xdr:row>671</xdr:row>
                <xdr:rowOff>0</xdr:rowOff>
              </from>
              <to>
                <xdr:col>18</xdr:col>
                <xdr:colOff>9525</xdr:colOff>
                <xdr:row>681</xdr:row>
                <xdr:rowOff>114300</xdr:rowOff>
              </to>
            </anchor>
          </objectPr>
        </oleObject>
      </mc:Choice>
      <mc:Fallback>
        <oleObject progId="MSDraw" shapeId="1207" r:id="rId99"/>
      </mc:Fallback>
    </mc:AlternateContent>
    <mc:AlternateContent xmlns:mc="http://schemas.openxmlformats.org/markup-compatibility/2006">
      <mc:Choice Requires="x14">
        <oleObject progId="MSDraw" shapeId="1208" r:id="rId100">
          <objectPr defaultSize="0" autoPict="0" r:id="rId18">
            <anchor moveWithCells="1" sizeWithCells="1">
              <from>
                <xdr:col>83</xdr:col>
                <xdr:colOff>19050</xdr:colOff>
                <xdr:row>671</xdr:row>
                <xdr:rowOff>38100</xdr:rowOff>
              </from>
              <to>
                <xdr:col>100</xdr:col>
                <xdr:colOff>0</xdr:colOff>
                <xdr:row>684</xdr:row>
                <xdr:rowOff>9525</xdr:rowOff>
              </to>
            </anchor>
          </objectPr>
        </oleObject>
      </mc:Choice>
      <mc:Fallback>
        <oleObject progId="MSDraw" shapeId="1208" r:id="rId100"/>
      </mc:Fallback>
    </mc:AlternateContent>
    <mc:AlternateContent xmlns:mc="http://schemas.openxmlformats.org/markup-compatibility/2006">
      <mc:Choice Requires="x14">
        <oleObject progId="MSDraw" shapeId="1209" r:id="rId101">
          <objectPr defaultSize="0" autoPict="0" r:id="rId20">
            <anchor moveWithCells="1" sizeWithCells="1">
              <from>
                <xdr:col>64</xdr:col>
                <xdr:colOff>9525</xdr:colOff>
                <xdr:row>671</xdr:row>
                <xdr:rowOff>19050</xdr:rowOff>
              </from>
              <to>
                <xdr:col>80</xdr:col>
                <xdr:colOff>28575</xdr:colOff>
                <xdr:row>683</xdr:row>
                <xdr:rowOff>133350</xdr:rowOff>
              </to>
            </anchor>
          </objectPr>
        </oleObject>
      </mc:Choice>
      <mc:Fallback>
        <oleObject progId="MSDraw" shapeId="1209" r:id="rId101"/>
      </mc:Fallback>
    </mc:AlternateContent>
    <mc:AlternateContent xmlns:mc="http://schemas.openxmlformats.org/markup-compatibility/2006">
      <mc:Choice Requires="x14">
        <oleObject progId="MSDraw" shapeId="1210" r:id="rId102">
          <objectPr defaultSize="0" autoPict="0" r:id="rId6">
            <anchor moveWithCells="1" sizeWithCells="1">
              <from>
                <xdr:col>103</xdr:col>
                <xdr:colOff>9525</xdr:colOff>
                <xdr:row>671</xdr:row>
                <xdr:rowOff>57150</xdr:rowOff>
              </from>
              <to>
                <xdr:col>119</xdr:col>
                <xdr:colOff>19050</xdr:colOff>
                <xdr:row>684</xdr:row>
                <xdr:rowOff>28575</xdr:rowOff>
              </to>
            </anchor>
          </objectPr>
        </oleObject>
      </mc:Choice>
      <mc:Fallback>
        <oleObject progId="MSDraw" shapeId="1210" r:id="rId102"/>
      </mc:Fallback>
    </mc:AlternateContent>
    <mc:AlternateContent xmlns:mc="http://schemas.openxmlformats.org/markup-compatibility/2006">
      <mc:Choice Requires="x14">
        <oleObject progId="MSDraw" shapeId="1211" r:id="rId103">
          <objectPr defaultSize="0" autoPict="0" r:id="rId23">
            <anchor moveWithCells="1" sizeWithCells="1">
              <from>
                <xdr:col>43</xdr:col>
                <xdr:colOff>28575</xdr:colOff>
                <xdr:row>670</xdr:row>
                <xdr:rowOff>123825</xdr:rowOff>
              </from>
              <to>
                <xdr:col>60</xdr:col>
                <xdr:colOff>0</xdr:colOff>
                <xdr:row>683</xdr:row>
                <xdr:rowOff>95250</xdr:rowOff>
              </to>
            </anchor>
          </objectPr>
        </oleObject>
      </mc:Choice>
      <mc:Fallback>
        <oleObject progId="MSDraw" shapeId="1211" r:id="rId103"/>
      </mc:Fallback>
    </mc:AlternateContent>
    <mc:AlternateContent xmlns:mc="http://schemas.openxmlformats.org/markup-compatibility/2006">
      <mc:Choice Requires="x14">
        <oleObject progId="MSDraw" shapeId="1212" r:id="rId104">
          <objectPr defaultSize="0" autoPict="0" r:id="rId25">
            <anchor moveWithCells="1" sizeWithCells="1">
              <from>
                <xdr:col>21</xdr:col>
                <xdr:colOff>19050</xdr:colOff>
                <xdr:row>671</xdr:row>
                <xdr:rowOff>38100</xdr:rowOff>
              </from>
              <to>
                <xdr:col>38</xdr:col>
                <xdr:colOff>0</xdr:colOff>
                <xdr:row>684</xdr:row>
                <xdr:rowOff>9525</xdr:rowOff>
              </to>
            </anchor>
          </objectPr>
        </oleObject>
      </mc:Choice>
      <mc:Fallback>
        <oleObject progId="MSDraw" shapeId="1212" r:id="rId104"/>
      </mc:Fallback>
    </mc:AlternateContent>
    <mc:AlternateContent xmlns:mc="http://schemas.openxmlformats.org/markup-compatibility/2006">
      <mc:Choice Requires="x14">
        <oleObject progId="MSDraw" shapeId="1213" r:id="rId105">
          <objectPr defaultSize="0" autoPict="0" r:id="rId106">
            <anchor moveWithCells="1" sizeWithCells="1">
              <from>
                <xdr:col>71</xdr:col>
                <xdr:colOff>28575</xdr:colOff>
                <xdr:row>723</xdr:row>
                <xdr:rowOff>57150</xdr:rowOff>
              </from>
              <to>
                <xdr:col>88</xdr:col>
                <xdr:colOff>9525</xdr:colOff>
                <xdr:row>734</xdr:row>
                <xdr:rowOff>28575</xdr:rowOff>
              </to>
            </anchor>
          </objectPr>
        </oleObject>
      </mc:Choice>
      <mc:Fallback>
        <oleObject progId="MSDraw" shapeId="1213" r:id="rId105"/>
      </mc:Fallback>
    </mc:AlternateContent>
    <mc:AlternateContent xmlns:mc="http://schemas.openxmlformats.org/markup-compatibility/2006">
      <mc:Choice Requires="x14">
        <oleObject progId="MSDraw" shapeId="1214" r:id="rId107">
          <objectPr defaultSize="0" autoPict="0" r:id="rId29">
            <anchor moveWithCells="1" sizeWithCells="1">
              <from>
                <xdr:col>24</xdr:col>
                <xdr:colOff>0</xdr:colOff>
                <xdr:row>725</xdr:row>
                <xdr:rowOff>0</xdr:rowOff>
              </from>
              <to>
                <xdr:col>40</xdr:col>
                <xdr:colOff>9525</xdr:colOff>
                <xdr:row>737</xdr:row>
                <xdr:rowOff>114300</xdr:rowOff>
              </to>
            </anchor>
          </objectPr>
        </oleObject>
      </mc:Choice>
      <mc:Fallback>
        <oleObject progId="MSDraw" shapeId="1214" r:id="rId107"/>
      </mc:Fallback>
    </mc:AlternateContent>
    <mc:AlternateContent xmlns:mc="http://schemas.openxmlformats.org/markup-compatibility/2006">
      <mc:Choice Requires="x14">
        <oleObject progId="MSDraw" shapeId="1215" r:id="rId108">
          <objectPr defaultSize="0" autoPict="0" r:id="rId109">
            <anchor moveWithCells="1" sizeWithCells="1">
              <from>
                <xdr:col>45</xdr:col>
                <xdr:colOff>0</xdr:colOff>
                <xdr:row>725</xdr:row>
                <xdr:rowOff>85725</xdr:rowOff>
              </from>
              <to>
                <xdr:col>61</xdr:col>
                <xdr:colOff>19050</xdr:colOff>
                <xdr:row>738</xdr:row>
                <xdr:rowOff>57150</xdr:rowOff>
              </to>
            </anchor>
          </objectPr>
        </oleObject>
      </mc:Choice>
      <mc:Fallback>
        <oleObject progId="MSDraw" shapeId="1215" r:id="rId108"/>
      </mc:Fallback>
    </mc:AlternateContent>
    <mc:AlternateContent xmlns:mc="http://schemas.openxmlformats.org/markup-compatibility/2006">
      <mc:Choice Requires="x14">
        <oleObject progId="MSDraw" shapeId="1216" r:id="rId110">
          <objectPr defaultSize="0" autoPict="0" r:id="rId111">
            <anchor moveWithCells="1" sizeWithCells="1">
              <from>
                <xdr:col>120</xdr:col>
                <xdr:colOff>0</xdr:colOff>
                <xdr:row>730</xdr:row>
                <xdr:rowOff>57150</xdr:rowOff>
              </from>
              <to>
                <xdr:col>136</xdr:col>
                <xdr:colOff>19050</xdr:colOff>
                <xdr:row>743</xdr:row>
                <xdr:rowOff>28575</xdr:rowOff>
              </to>
            </anchor>
          </objectPr>
        </oleObject>
      </mc:Choice>
      <mc:Fallback>
        <oleObject progId="MSDraw" shapeId="1216" r:id="rId110"/>
      </mc:Fallback>
    </mc:AlternateContent>
    <mc:AlternateContent xmlns:mc="http://schemas.openxmlformats.org/markup-compatibility/2006">
      <mc:Choice Requires="x14">
        <oleObject progId="MSDraw" shapeId="1217" r:id="rId112">
          <objectPr defaultSize="0" autoPict="0" r:id="rId113">
            <anchor moveWithCells="1" sizeWithCells="1">
              <from>
                <xdr:col>1</xdr:col>
                <xdr:colOff>19050</xdr:colOff>
                <xdr:row>724</xdr:row>
                <xdr:rowOff>123825</xdr:rowOff>
              </from>
              <to>
                <xdr:col>19</xdr:col>
                <xdr:colOff>28575</xdr:colOff>
                <xdr:row>737</xdr:row>
                <xdr:rowOff>95250</xdr:rowOff>
              </to>
            </anchor>
          </objectPr>
        </oleObject>
      </mc:Choice>
      <mc:Fallback>
        <oleObject progId="MSDraw" shapeId="1217" r:id="rId112"/>
      </mc:Fallback>
    </mc:AlternateContent>
    <mc:AlternateContent xmlns:mc="http://schemas.openxmlformats.org/markup-compatibility/2006">
      <mc:Choice Requires="x14">
        <oleObject progId="MSDraw" shapeId="1218" r:id="rId114">
          <objectPr defaultSize="0" autoPict="0" r:id="rId115">
            <anchor moveWithCells="1" sizeWithCells="1">
              <from>
                <xdr:col>92</xdr:col>
                <xdr:colOff>28575</xdr:colOff>
                <xdr:row>730</xdr:row>
                <xdr:rowOff>123825</xdr:rowOff>
              </from>
              <to>
                <xdr:col>109</xdr:col>
                <xdr:colOff>9525</xdr:colOff>
                <xdr:row>743</xdr:row>
                <xdr:rowOff>95250</xdr:rowOff>
              </to>
            </anchor>
          </objectPr>
        </oleObject>
      </mc:Choice>
      <mc:Fallback>
        <oleObject progId="MSDraw" shapeId="1218" r:id="rId114"/>
      </mc:Fallback>
    </mc:AlternateContent>
    <mc:AlternateContent xmlns:mc="http://schemas.openxmlformats.org/markup-compatibility/2006">
      <mc:Choice Requires="x14">
        <oleObject progId="MSDraw" shapeId="1219" r:id="rId116">
          <objectPr defaultSize="0" autoPict="0" r:id="rId39">
            <anchor moveWithCells="1" sizeWithCells="1">
              <from>
                <xdr:col>18</xdr:col>
                <xdr:colOff>9525</xdr:colOff>
                <xdr:row>685</xdr:row>
                <xdr:rowOff>19050</xdr:rowOff>
              </from>
              <to>
                <xdr:col>34</xdr:col>
                <xdr:colOff>28575</xdr:colOff>
                <xdr:row>693</xdr:row>
                <xdr:rowOff>19050</xdr:rowOff>
              </to>
            </anchor>
          </objectPr>
        </oleObject>
      </mc:Choice>
      <mc:Fallback>
        <oleObject progId="MSDraw" shapeId="1219" r:id="rId116"/>
      </mc:Fallback>
    </mc:AlternateContent>
    <mc:AlternateContent xmlns:mc="http://schemas.openxmlformats.org/markup-compatibility/2006">
      <mc:Choice Requires="x14">
        <oleObject progId="MSDraw" shapeId="1220" r:id="rId117">
          <objectPr defaultSize="0" autoPict="0" r:id="rId15">
            <anchor moveWithCells="1" sizeWithCells="1">
              <from>
                <xdr:col>1</xdr:col>
                <xdr:colOff>19050</xdr:colOff>
                <xdr:row>683</xdr:row>
                <xdr:rowOff>0</xdr:rowOff>
              </from>
              <to>
                <xdr:col>12</xdr:col>
                <xdr:colOff>19050</xdr:colOff>
                <xdr:row>691</xdr:row>
                <xdr:rowOff>0</xdr:rowOff>
              </to>
            </anchor>
          </objectPr>
        </oleObject>
      </mc:Choice>
      <mc:Fallback>
        <oleObject progId="MSDraw" shapeId="1220" r:id="rId117"/>
      </mc:Fallback>
    </mc:AlternateContent>
    <mc:AlternateContent xmlns:mc="http://schemas.openxmlformats.org/markup-compatibility/2006">
      <mc:Choice Requires="x14">
        <oleObject progId="MSDraw" shapeId="1221" r:id="rId118">
          <objectPr defaultSize="0" autoPict="0" r:id="rId119">
            <anchor moveWithCells="1" sizeWithCells="1">
              <from>
                <xdr:col>1</xdr:col>
                <xdr:colOff>19050</xdr:colOff>
                <xdr:row>692</xdr:row>
                <xdr:rowOff>19050</xdr:rowOff>
              </from>
              <to>
                <xdr:col>12</xdr:col>
                <xdr:colOff>19050</xdr:colOff>
                <xdr:row>700</xdr:row>
                <xdr:rowOff>19050</xdr:rowOff>
              </to>
            </anchor>
          </objectPr>
        </oleObject>
      </mc:Choice>
      <mc:Fallback>
        <oleObject progId="MSDraw" shapeId="1221" r:id="rId118"/>
      </mc:Fallback>
    </mc:AlternateContent>
    <mc:AlternateContent xmlns:mc="http://schemas.openxmlformats.org/markup-compatibility/2006">
      <mc:Choice Requires="x14">
        <oleObject progId="MSDraw" shapeId="1222" r:id="rId120">
          <objectPr defaultSize="0" autoPict="0" r:id="rId44">
            <anchor moveWithCells="1" sizeWithCells="1">
              <from>
                <xdr:col>103</xdr:col>
                <xdr:colOff>9525</xdr:colOff>
                <xdr:row>686</xdr:row>
                <xdr:rowOff>19050</xdr:rowOff>
              </from>
              <to>
                <xdr:col>119</xdr:col>
                <xdr:colOff>19050</xdr:colOff>
                <xdr:row>696</xdr:row>
                <xdr:rowOff>19050</xdr:rowOff>
              </to>
            </anchor>
          </objectPr>
        </oleObject>
      </mc:Choice>
      <mc:Fallback>
        <oleObject progId="MSDraw" shapeId="1222" r:id="rId120"/>
      </mc:Fallback>
    </mc:AlternateContent>
    <mc:AlternateContent xmlns:mc="http://schemas.openxmlformats.org/markup-compatibility/2006">
      <mc:Choice Requires="x14">
        <oleObject progId="MSDraw" shapeId="1223" r:id="rId121">
          <objectPr defaultSize="0" autoPict="0" r:id="rId46">
            <anchor moveWithCells="1" sizeWithCells="1">
              <from>
                <xdr:col>129</xdr:col>
                <xdr:colOff>19050</xdr:colOff>
                <xdr:row>673</xdr:row>
                <xdr:rowOff>19050</xdr:rowOff>
              </from>
              <to>
                <xdr:col>144</xdr:col>
                <xdr:colOff>19050</xdr:colOff>
                <xdr:row>677</xdr:row>
                <xdr:rowOff>114300</xdr:rowOff>
              </to>
            </anchor>
          </objectPr>
        </oleObject>
      </mc:Choice>
      <mc:Fallback>
        <oleObject progId="MSDraw" shapeId="1223" r:id="rId121"/>
      </mc:Fallback>
    </mc:AlternateContent>
    <mc:AlternateContent xmlns:mc="http://schemas.openxmlformats.org/markup-compatibility/2006">
      <mc:Choice Requires="x14">
        <oleObject progId="MSDraw" shapeId="1224" r:id="rId122">
          <objectPr defaultSize="0" autoPict="0" r:id="rId48">
            <anchor moveWithCells="1" sizeWithCells="1">
              <from>
                <xdr:col>80</xdr:col>
                <xdr:colOff>28575</xdr:colOff>
                <xdr:row>685</xdr:row>
                <xdr:rowOff>85725</xdr:rowOff>
              </from>
              <to>
                <xdr:col>97</xdr:col>
                <xdr:colOff>0</xdr:colOff>
                <xdr:row>695</xdr:row>
                <xdr:rowOff>85725</xdr:rowOff>
              </to>
            </anchor>
          </objectPr>
        </oleObject>
      </mc:Choice>
      <mc:Fallback>
        <oleObject progId="MSDraw" shapeId="1224" r:id="rId122"/>
      </mc:Fallback>
    </mc:AlternateContent>
    <mc:AlternateContent xmlns:mc="http://schemas.openxmlformats.org/markup-compatibility/2006">
      <mc:Choice Requires="x14">
        <oleObject progId="MSDraw" shapeId="1225" r:id="rId123">
          <objectPr defaultSize="0" autoPict="0" r:id="rId50">
            <anchor moveWithCells="1" sizeWithCells="1">
              <from>
                <xdr:col>126</xdr:col>
                <xdr:colOff>9525</xdr:colOff>
                <xdr:row>686</xdr:row>
                <xdr:rowOff>57150</xdr:rowOff>
              </from>
              <to>
                <xdr:col>142</xdr:col>
                <xdr:colOff>19050</xdr:colOff>
                <xdr:row>696</xdr:row>
                <xdr:rowOff>57150</xdr:rowOff>
              </to>
            </anchor>
          </objectPr>
        </oleObject>
      </mc:Choice>
      <mc:Fallback>
        <oleObject progId="MSDraw" shapeId="1225" r:id="rId123"/>
      </mc:Fallback>
    </mc:AlternateContent>
    <mc:AlternateContent xmlns:mc="http://schemas.openxmlformats.org/markup-compatibility/2006">
      <mc:Choice Requires="x14">
        <oleObject progId="MSDraw" shapeId="1226" r:id="rId124">
          <objectPr defaultSize="0" autoPict="0" r:id="rId11">
            <anchor moveWithCells="1" sizeWithCells="1">
              <from>
                <xdr:col>131</xdr:col>
                <xdr:colOff>9525</xdr:colOff>
                <xdr:row>680</xdr:row>
                <xdr:rowOff>104775</xdr:rowOff>
              </from>
              <to>
                <xdr:col>146</xdr:col>
                <xdr:colOff>9525</xdr:colOff>
                <xdr:row>685</xdr:row>
                <xdr:rowOff>57150</xdr:rowOff>
              </to>
            </anchor>
          </objectPr>
        </oleObject>
      </mc:Choice>
      <mc:Fallback>
        <oleObject progId="MSDraw" shapeId="1226" r:id="rId124"/>
      </mc:Fallback>
    </mc:AlternateContent>
    <mc:AlternateContent xmlns:mc="http://schemas.openxmlformats.org/markup-compatibility/2006">
      <mc:Choice Requires="x14">
        <oleObject progId="MSDraw" shapeId="1227" r:id="rId125">
          <objectPr defaultSize="0" autoPict="0" r:id="rId53">
            <anchor moveWithCells="1" sizeWithCells="1">
              <from>
                <xdr:col>39</xdr:col>
                <xdr:colOff>0</xdr:colOff>
                <xdr:row>685</xdr:row>
                <xdr:rowOff>57150</xdr:rowOff>
              </from>
              <to>
                <xdr:col>55</xdr:col>
                <xdr:colOff>9525</xdr:colOff>
                <xdr:row>695</xdr:row>
                <xdr:rowOff>57150</xdr:rowOff>
              </to>
            </anchor>
          </objectPr>
        </oleObject>
      </mc:Choice>
      <mc:Fallback>
        <oleObject progId="MSDraw" shapeId="1227" r:id="rId125"/>
      </mc:Fallback>
    </mc:AlternateContent>
    <mc:AlternateContent xmlns:mc="http://schemas.openxmlformats.org/markup-compatibility/2006">
      <mc:Choice Requires="x14">
        <oleObject progId="MSDraw" shapeId="1228" r:id="rId126">
          <objectPr defaultSize="0" autoPict="0" r:id="rId55">
            <anchor moveWithCells="1" sizeWithCells="1">
              <from>
                <xdr:col>59</xdr:col>
                <xdr:colOff>0</xdr:colOff>
                <xdr:row>685</xdr:row>
                <xdr:rowOff>66675</xdr:rowOff>
              </from>
              <to>
                <xdr:col>75</xdr:col>
                <xdr:colOff>19050</xdr:colOff>
                <xdr:row>695</xdr:row>
                <xdr:rowOff>66675</xdr:rowOff>
              </to>
            </anchor>
          </objectPr>
        </oleObject>
      </mc:Choice>
      <mc:Fallback>
        <oleObject progId="MSDraw" shapeId="1228" r:id="rId126"/>
      </mc:Fallback>
    </mc:AlternateContent>
    <mc:AlternateContent xmlns:mc="http://schemas.openxmlformats.org/markup-compatibility/2006">
      <mc:Choice Requires="x14">
        <oleObject progId="MSDraw" shapeId="1229" r:id="rId127">
          <objectPr defaultSize="0" autoPict="0" r:id="rId57">
            <anchor moveWithCells="1" sizeWithCells="1">
              <from>
                <xdr:col>38</xdr:col>
                <xdr:colOff>19050</xdr:colOff>
                <xdr:row>696</xdr:row>
                <xdr:rowOff>104775</xdr:rowOff>
              </from>
              <to>
                <xdr:col>55</xdr:col>
                <xdr:colOff>0</xdr:colOff>
                <xdr:row>701</xdr:row>
                <xdr:rowOff>57150</xdr:rowOff>
              </to>
            </anchor>
          </objectPr>
        </oleObject>
      </mc:Choice>
      <mc:Fallback>
        <oleObject progId="MSDraw" shapeId="1229" r:id="rId127"/>
      </mc:Fallback>
    </mc:AlternateContent>
    <mc:AlternateContent xmlns:mc="http://schemas.openxmlformats.org/markup-compatibility/2006">
      <mc:Choice Requires="x14">
        <oleObject progId="MSDraw" shapeId="1230" r:id="rId128">
          <objectPr defaultSize="0" autoPict="0" r:id="rId59">
            <anchor moveWithCells="1" sizeWithCells="1">
              <from>
                <xdr:col>2</xdr:col>
                <xdr:colOff>19050</xdr:colOff>
                <xdr:row>701</xdr:row>
                <xdr:rowOff>19050</xdr:rowOff>
              </from>
              <to>
                <xdr:col>20</xdr:col>
                <xdr:colOff>28575</xdr:colOff>
                <xdr:row>707</xdr:row>
                <xdr:rowOff>104775</xdr:rowOff>
              </to>
            </anchor>
          </objectPr>
        </oleObject>
      </mc:Choice>
      <mc:Fallback>
        <oleObject progId="MSDraw" shapeId="1230" r:id="rId128"/>
      </mc:Fallback>
    </mc:AlternateContent>
    <mc:AlternateContent xmlns:mc="http://schemas.openxmlformats.org/markup-compatibility/2006">
      <mc:Choice Requires="x14">
        <oleObject progId="MSDraw" shapeId="1231" r:id="rId129">
          <objectPr defaultSize="0" autoPict="0" r:id="rId61">
            <anchor moveWithCells="1" sizeWithCells="1">
              <from>
                <xdr:col>27</xdr:col>
                <xdr:colOff>9525</xdr:colOff>
                <xdr:row>701</xdr:row>
                <xdr:rowOff>123825</xdr:rowOff>
              </from>
              <to>
                <xdr:col>43</xdr:col>
                <xdr:colOff>28575</xdr:colOff>
                <xdr:row>708</xdr:row>
                <xdr:rowOff>66675</xdr:rowOff>
              </to>
            </anchor>
          </objectPr>
        </oleObject>
      </mc:Choice>
      <mc:Fallback>
        <oleObject progId="MSDraw" shapeId="1231" r:id="rId129"/>
      </mc:Fallback>
    </mc:AlternateContent>
    <mc:AlternateContent xmlns:mc="http://schemas.openxmlformats.org/markup-compatibility/2006">
      <mc:Choice Requires="x14">
        <oleObject progId="MSDraw" shapeId="1232" r:id="rId130">
          <objectPr defaultSize="0" autoPict="0" r:id="rId63">
            <anchor moveWithCells="1" sizeWithCells="1">
              <from>
                <xdr:col>104</xdr:col>
                <xdr:colOff>0</xdr:colOff>
                <xdr:row>698</xdr:row>
                <xdr:rowOff>19050</xdr:rowOff>
              </from>
              <to>
                <xdr:col>120</xdr:col>
                <xdr:colOff>19050</xdr:colOff>
                <xdr:row>704</xdr:row>
                <xdr:rowOff>104775</xdr:rowOff>
              </to>
            </anchor>
          </objectPr>
        </oleObject>
      </mc:Choice>
      <mc:Fallback>
        <oleObject progId="MSDraw" shapeId="1232" r:id="rId130"/>
      </mc:Fallback>
    </mc:AlternateContent>
    <mc:AlternateContent xmlns:mc="http://schemas.openxmlformats.org/markup-compatibility/2006">
      <mc:Choice Requires="x14">
        <oleObject progId="MSDraw" shapeId="1233" r:id="rId131">
          <objectPr defaultSize="0" autoPict="0" r:id="rId65">
            <anchor moveWithCells="1" sizeWithCells="1">
              <from>
                <xdr:col>21</xdr:col>
                <xdr:colOff>9525</xdr:colOff>
                <xdr:row>694</xdr:row>
                <xdr:rowOff>57150</xdr:rowOff>
              </from>
              <to>
                <xdr:col>30</xdr:col>
                <xdr:colOff>19050</xdr:colOff>
                <xdr:row>699</xdr:row>
                <xdr:rowOff>104775</xdr:rowOff>
              </to>
            </anchor>
          </objectPr>
        </oleObject>
      </mc:Choice>
      <mc:Fallback>
        <oleObject progId="MSDraw" shapeId="1233" r:id="rId131"/>
      </mc:Fallback>
    </mc:AlternateContent>
    <mc:AlternateContent xmlns:mc="http://schemas.openxmlformats.org/markup-compatibility/2006">
      <mc:Choice Requires="x14">
        <oleObject progId="MSDraw" shapeId="1234" r:id="rId132">
          <objectPr defaultSize="0" autoPict="0" r:id="rId67">
            <anchor moveWithCells="1" sizeWithCells="1">
              <from>
                <xdr:col>53</xdr:col>
                <xdr:colOff>0</xdr:colOff>
                <xdr:row>705</xdr:row>
                <xdr:rowOff>85725</xdr:rowOff>
              </from>
              <to>
                <xdr:col>69</xdr:col>
                <xdr:colOff>19050</xdr:colOff>
                <xdr:row>712</xdr:row>
                <xdr:rowOff>28575</xdr:rowOff>
              </to>
            </anchor>
          </objectPr>
        </oleObject>
      </mc:Choice>
      <mc:Fallback>
        <oleObject progId="MSDraw" shapeId="1234" r:id="rId132"/>
      </mc:Fallback>
    </mc:AlternateContent>
    <mc:AlternateContent xmlns:mc="http://schemas.openxmlformats.org/markup-compatibility/2006">
      <mc:Choice Requires="x14">
        <oleObject progId="MSDraw" shapeId="1235" r:id="rId133">
          <objectPr defaultSize="0" autoPict="0" r:id="rId69">
            <anchor moveWithCells="1" sizeWithCells="1">
              <from>
                <xdr:col>61</xdr:col>
                <xdr:colOff>0</xdr:colOff>
                <xdr:row>698</xdr:row>
                <xdr:rowOff>0</xdr:rowOff>
              </from>
              <to>
                <xdr:col>77</xdr:col>
                <xdr:colOff>9525</xdr:colOff>
                <xdr:row>704</xdr:row>
                <xdr:rowOff>85725</xdr:rowOff>
              </to>
            </anchor>
          </objectPr>
        </oleObject>
      </mc:Choice>
      <mc:Fallback>
        <oleObject progId="MSDraw" shapeId="1235" r:id="rId133"/>
      </mc:Fallback>
    </mc:AlternateContent>
    <mc:AlternateContent xmlns:mc="http://schemas.openxmlformats.org/markup-compatibility/2006">
      <mc:Choice Requires="x14">
        <oleObject progId="MSDraw" shapeId="1236" r:id="rId134">
          <objectPr defaultSize="0" autoPict="0" r:id="rId71">
            <anchor moveWithCells="1" sizeWithCells="1">
              <from>
                <xdr:col>82</xdr:col>
                <xdr:colOff>19050</xdr:colOff>
                <xdr:row>697</xdr:row>
                <xdr:rowOff>123825</xdr:rowOff>
              </from>
              <to>
                <xdr:col>99</xdr:col>
                <xdr:colOff>0</xdr:colOff>
                <xdr:row>704</xdr:row>
                <xdr:rowOff>66675</xdr:rowOff>
              </to>
            </anchor>
          </objectPr>
        </oleObject>
      </mc:Choice>
      <mc:Fallback>
        <oleObject progId="MSDraw" shapeId="1236" r:id="rId134"/>
      </mc:Fallback>
    </mc:AlternateContent>
    <mc:AlternateContent xmlns:mc="http://schemas.openxmlformats.org/markup-compatibility/2006">
      <mc:Choice Requires="x14">
        <oleObject progId="MSDraw" shapeId="1237" r:id="rId135">
          <objectPr defaultSize="0" autoPict="0" r:id="rId73">
            <anchor moveWithCells="1" sizeWithCells="1">
              <from>
                <xdr:col>127</xdr:col>
                <xdr:colOff>19050</xdr:colOff>
                <xdr:row>698</xdr:row>
                <xdr:rowOff>38100</xdr:rowOff>
              </from>
              <to>
                <xdr:col>144</xdr:col>
                <xdr:colOff>0</xdr:colOff>
                <xdr:row>704</xdr:row>
                <xdr:rowOff>123825</xdr:rowOff>
              </to>
            </anchor>
          </objectPr>
        </oleObject>
      </mc:Choice>
      <mc:Fallback>
        <oleObject progId="MSDraw" shapeId="1237" r:id="rId135"/>
      </mc:Fallback>
    </mc:AlternateContent>
    <mc:AlternateContent xmlns:mc="http://schemas.openxmlformats.org/markup-compatibility/2006">
      <mc:Choice Requires="x14">
        <oleObject progId="MSDraw" shapeId="1238" r:id="rId136">
          <objectPr defaultSize="0" autoPict="0" r:id="rId75">
            <anchor moveWithCells="1" sizeWithCells="1">
              <from>
                <xdr:col>73</xdr:col>
                <xdr:colOff>28575</xdr:colOff>
                <xdr:row>705</xdr:row>
                <xdr:rowOff>85725</xdr:rowOff>
              </from>
              <to>
                <xdr:col>90</xdr:col>
                <xdr:colOff>0</xdr:colOff>
                <xdr:row>712</xdr:row>
                <xdr:rowOff>28575</xdr:rowOff>
              </to>
            </anchor>
          </objectPr>
        </oleObject>
      </mc:Choice>
      <mc:Fallback>
        <oleObject progId="MSDraw" shapeId="1238" r:id="rId136"/>
      </mc:Fallback>
    </mc:AlternateContent>
    <mc:AlternateContent xmlns:mc="http://schemas.openxmlformats.org/markup-compatibility/2006">
      <mc:Choice Requires="x14">
        <oleObject progId="MSDraw" shapeId="1239" r:id="rId137">
          <objectPr defaultSize="0" autoPict="0" r:id="rId77">
            <anchor moveWithCells="1" sizeWithCells="1">
              <from>
                <xdr:col>2</xdr:col>
                <xdr:colOff>0</xdr:colOff>
                <xdr:row>709</xdr:row>
                <xdr:rowOff>66675</xdr:rowOff>
              </from>
              <to>
                <xdr:col>20</xdr:col>
                <xdr:colOff>9525</xdr:colOff>
                <xdr:row>716</xdr:row>
                <xdr:rowOff>9525</xdr:rowOff>
              </to>
            </anchor>
          </objectPr>
        </oleObject>
      </mc:Choice>
      <mc:Fallback>
        <oleObject progId="MSDraw" shapeId="1239" r:id="rId137"/>
      </mc:Fallback>
    </mc:AlternateContent>
    <mc:AlternateContent xmlns:mc="http://schemas.openxmlformats.org/markup-compatibility/2006">
      <mc:Choice Requires="x14">
        <oleObject progId="MSDraw" shapeId="1240" r:id="rId138">
          <objectPr defaultSize="0" autoPict="0" r:id="rId79">
            <anchor moveWithCells="1" sizeWithCells="1">
              <from>
                <xdr:col>25</xdr:col>
                <xdr:colOff>0</xdr:colOff>
                <xdr:row>717</xdr:row>
                <xdr:rowOff>123825</xdr:rowOff>
              </from>
              <to>
                <xdr:col>41</xdr:col>
                <xdr:colOff>9525</xdr:colOff>
                <xdr:row>722</xdr:row>
                <xdr:rowOff>76200</xdr:rowOff>
              </to>
            </anchor>
          </objectPr>
        </oleObject>
      </mc:Choice>
      <mc:Fallback>
        <oleObject progId="MSDraw" shapeId="1240" r:id="rId138"/>
      </mc:Fallback>
    </mc:AlternateContent>
    <mc:AlternateContent xmlns:mc="http://schemas.openxmlformats.org/markup-compatibility/2006">
      <mc:Choice Requires="x14">
        <oleObject progId="MSDraw" shapeId="1241" r:id="rId139">
          <objectPr defaultSize="0" autoPict="0" r:id="rId13">
            <anchor moveWithCells="1" sizeWithCells="1">
              <from>
                <xdr:col>2</xdr:col>
                <xdr:colOff>0</xdr:colOff>
                <xdr:row>718</xdr:row>
                <xdr:rowOff>0</xdr:rowOff>
              </from>
              <to>
                <xdr:col>20</xdr:col>
                <xdr:colOff>9525</xdr:colOff>
                <xdr:row>722</xdr:row>
                <xdr:rowOff>95250</xdr:rowOff>
              </to>
            </anchor>
          </objectPr>
        </oleObject>
      </mc:Choice>
      <mc:Fallback>
        <oleObject progId="MSDraw" shapeId="1241" r:id="rId139"/>
      </mc:Fallback>
    </mc:AlternateContent>
    <mc:AlternateContent xmlns:mc="http://schemas.openxmlformats.org/markup-compatibility/2006">
      <mc:Choice Requires="x14">
        <oleObject progId="MSDraw" shapeId="1242" r:id="rId140">
          <objectPr defaultSize="0" autoPict="0" r:id="rId82">
            <anchor moveWithCells="1" sizeWithCells="1">
              <from>
                <xdr:col>49</xdr:col>
                <xdr:colOff>28575</xdr:colOff>
                <xdr:row>713</xdr:row>
                <xdr:rowOff>57150</xdr:rowOff>
              </from>
              <to>
                <xdr:col>66</xdr:col>
                <xdr:colOff>9525</xdr:colOff>
                <xdr:row>723</xdr:row>
                <xdr:rowOff>28575</xdr:rowOff>
              </to>
            </anchor>
          </objectPr>
        </oleObject>
      </mc:Choice>
      <mc:Fallback>
        <oleObject progId="MSDraw" shapeId="1242" r:id="rId140"/>
      </mc:Fallback>
    </mc:AlternateContent>
    <mc:AlternateContent xmlns:mc="http://schemas.openxmlformats.org/markup-compatibility/2006">
      <mc:Choice Requires="x14">
        <oleObject progId="MSDraw" shapeId="1243" r:id="rId141">
          <objectPr defaultSize="0" autoPict="0" r:id="rId84">
            <anchor moveWithCells="1" sizeWithCells="1">
              <from>
                <xdr:col>71</xdr:col>
                <xdr:colOff>9525</xdr:colOff>
                <xdr:row>713</xdr:row>
                <xdr:rowOff>123825</xdr:rowOff>
              </from>
              <to>
                <xdr:col>87</xdr:col>
                <xdr:colOff>19050</xdr:colOff>
                <xdr:row>720</xdr:row>
                <xdr:rowOff>95250</xdr:rowOff>
              </to>
            </anchor>
          </objectPr>
        </oleObject>
      </mc:Choice>
      <mc:Fallback>
        <oleObject progId="MSDraw" shapeId="1243" r:id="rId141"/>
      </mc:Fallback>
    </mc:AlternateContent>
    <mc:AlternateContent xmlns:mc="http://schemas.openxmlformats.org/markup-compatibility/2006">
      <mc:Choice Requires="x14">
        <oleObject progId="MSDraw" shapeId="1244" r:id="rId142">
          <objectPr defaultSize="0" autoPict="0" r:id="rId86">
            <anchor moveWithCells="1" sizeWithCells="1">
              <from>
                <xdr:col>120</xdr:col>
                <xdr:colOff>0</xdr:colOff>
                <xdr:row>707</xdr:row>
                <xdr:rowOff>0</xdr:rowOff>
              </from>
              <to>
                <xdr:col>136</xdr:col>
                <xdr:colOff>19050</xdr:colOff>
                <xdr:row>713</xdr:row>
                <xdr:rowOff>85725</xdr:rowOff>
              </to>
            </anchor>
          </objectPr>
        </oleObject>
      </mc:Choice>
      <mc:Fallback>
        <oleObject progId="MSDraw" shapeId="1244" r:id="rId142"/>
      </mc:Fallback>
    </mc:AlternateContent>
    <mc:AlternateContent xmlns:mc="http://schemas.openxmlformats.org/markup-compatibility/2006">
      <mc:Choice Requires="x14">
        <oleObject progId="MSDraw" shapeId="1245" r:id="rId143">
          <objectPr defaultSize="0" autoPict="0" r:id="rId88">
            <anchor moveWithCells="1" sizeWithCells="1">
              <from>
                <xdr:col>98</xdr:col>
                <xdr:colOff>0</xdr:colOff>
                <xdr:row>705</xdr:row>
                <xdr:rowOff>123825</xdr:rowOff>
              </from>
              <to>
                <xdr:col>114</xdr:col>
                <xdr:colOff>19050</xdr:colOff>
                <xdr:row>712</xdr:row>
                <xdr:rowOff>66675</xdr:rowOff>
              </to>
            </anchor>
          </objectPr>
        </oleObject>
      </mc:Choice>
      <mc:Fallback>
        <oleObject progId="MSDraw" shapeId="1245" r:id="rId143"/>
      </mc:Fallback>
    </mc:AlternateContent>
    <mc:AlternateContent xmlns:mc="http://schemas.openxmlformats.org/markup-compatibility/2006">
      <mc:Choice Requires="x14">
        <oleObject progId="MSDraw" shapeId="1246" r:id="rId144">
          <objectPr defaultSize="0" autoPict="0" r:id="rId90">
            <anchor moveWithCells="1" sizeWithCells="1">
              <from>
                <xdr:col>28</xdr:col>
                <xdr:colOff>28575</xdr:colOff>
                <xdr:row>710</xdr:row>
                <xdr:rowOff>38100</xdr:rowOff>
              </from>
              <to>
                <xdr:col>44</xdr:col>
                <xdr:colOff>28575</xdr:colOff>
                <xdr:row>714</xdr:row>
                <xdr:rowOff>133350</xdr:rowOff>
              </to>
            </anchor>
          </objectPr>
        </oleObject>
      </mc:Choice>
      <mc:Fallback>
        <oleObject progId="MSDraw" shapeId="1246" r:id="rId144"/>
      </mc:Fallback>
    </mc:AlternateContent>
    <mc:AlternateContent xmlns:mc="http://schemas.openxmlformats.org/markup-compatibility/2006">
      <mc:Choice Requires="x14">
        <oleObject progId="MSDraw" shapeId="1247" r:id="rId145">
          <objectPr defaultSize="0" autoPict="0" r:id="rId92">
            <anchor moveWithCells="1" sizeWithCells="1">
              <from>
                <xdr:col>94</xdr:col>
                <xdr:colOff>9525</xdr:colOff>
                <xdr:row>722</xdr:row>
                <xdr:rowOff>0</xdr:rowOff>
              </from>
              <to>
                <xdr:col>110</xdr:col>
                <xdr:colOff>28575</xdr:colOff>
                <xdr:row>728</xdr:row>
                <xdr:rowOff>47625</xdr:rowOff>
              </to>
            </anchor>
          </objectPr>
        </oleObject>
      </mc:Choice>
      <mc:Fallback>
        <oleObject progId="MSDraw" shapeId="1247" r:id="rId145"/>
      </mc:Fallback>
    </mc:AlternateContent>
    <mc:AlternateContent xmlns:mc="http://schemas.openxmlformats.org/markup-compatibility/2006">
      <mc:Choice Requires="x14">
        <oleObject progId="MSDraw" shapeId="1248" r:id="rId146">
          <objectPr defaultSize="0" autoPict="0" r:id="rId94">
            <anchor moveWithCells="1" sizeWithCells="1">
              <from>
                <xdr:col>120</xdr:col>
                <xdr:colOff>0</xdr:colOff>
                <xdr:row>722</xdr:row>
                <xdr:rowOff>85725</xdr:rowOff>
              </from>
              <to>
                <xdr:col>136</xdr:col>
                <xdr:colOff>19050</xdr:colOff>
                <xdr:row>728</xdr:row>
                <xdr:rowOff>133350</xdr:rowOff>
              </to>
            </anchor>
          </objectPr>
        </oleObject>
      </mc:Choice>
      <mc:Fallback>
        <oleObject progId="MSDraw" shapeId="1248" r:id="rId146"/>
      </mc:Fallback>
    </mc:AlternateContent>
    <mc:AlternateContent xmlns:mc="http://schemas.openxmlformats.org/markup-compatibility/2006">
      <mc:Choice Requires="x14">
        <oleObject progId="MSDraw" shapeId="1249" r:id="rId147">
          <objectPr defaultSize="0" autoPict="0" r:id="rId96">
            <anchor moveWithCells="1" sizeWithCells="1">
              <from>
                <xdr:col>93</xdr:col>
                <xdr:colOff>9525</xdr:colOff>
                <xdr:row>714</xdr:row>
                <xdr:rowOff>85725</xdr:rowOff>
              </from>
              <to>
                <xdr:col>109</xdr:col>
                <xdr:colOff>28575</xdr:colOff>
                <xdr:row>720</xdr:row>
                <xdr:rowOff>133350</xdr:rowOff>
              </to>
            </anchor>
          </objectPr>
        </oleObject>
      </mc:Choice>
      <mc:Fallback>
        <oleObject progId="MSDraw" shapeId="1249" r:id="rId147"/>
      </mc:Fallback>
    </mc:AlternateContent>
    <mc:AlternateContent xmlns:mc="http://schemas.openxmlformats.org/markup-compatibility/2006">
      <mc:Choice Requires="x14">
        <oleObject progId="MSDraw" shapeId="1250" r:id="rId148">
          <objectPr defaultSize="0" autoPict="0" r:id="rId98">
            <anchor moveWithCells="1" sizeWithCells="1">
              <from>
                <xdr:col>115</xdr:col>
                <xdr:colOff>28575</xdr:colOff>
                <xdr:row>715</xdr:row>
                <xdr:rowOff>85725</xdr:rowOff>
              </from>
              <to>
                <xdr:col>132</xdr:col>
                <xdr:colOff>9525</xdr:colOff>
                <xdr:row>721</xdr:row>
                <xdr:rowOff>133350</xdr:rowOff>
              </to>
            </anchor>
          </objectPr>
        </oleObject>
      </mc:Choice>
      <mc:Fallback>
        <oleObject progId="MSDraw" shapeId="1250" r:id="rId14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view="pageLayout" topLeftCell="A22" zoomScaleNormal="80" workbookViewId="0">
      <selection activeCell="D29" sqref="D29"/>
    </sheetView>
  </sheetViews>
  <sheetFormatPr baseColWidth="10" defaultRowHeight="12.75" x14ac:dyDescent="0.2"/>
  <cols>
    <col min="1" max="1" width="11.5703125" customWidth="1"/>
    <col min="2" max="2" width="21.140625" customWidth="1"/>
    <col min="3" max="3" width="11.85546875" customWidth="1"/>
    <col min="4" max="4" width="19.42578125" customWidth="1"/>
    <col min="5" max="5" width="17.28515625" customWidth="1"/>
    <col min="6" max="6" width="20.42578125" customWidth="1"/>
    <col min="7" max="7" width="15.5703125" customWidth="1"/>
    <col min="8" max="8" width="16.42578125" customWidth="1"/>
    <col min="9" max="9" width="19.140625" customWidth="1"/>
    <col min="10" max="10" width="19.85546875" bestFit="1" customWidth="1"/>
    <col min="11" max="11" width="10" bestFit="1" customWidth="1"/>
    <col min="12" max="12" width="11.42578125" bestFit="1" customWidth="1"/>
    <col min="13" max="13" width="18.7109375" customWidth="1"/>
    <col min="14" max="14" width="20.140625" bestFit="1" customWidth="1"/>
    <col min="15" max="15" width="6.85546875" customWidth="1"/>
    <col min="16" max="16" width="8.85546875" customWidth="1"/>
  </cols>
  <sheetData>
    <row r="1" spans="1:8" ht="15.75" x14ac:dyDescent="0.25">
      <c r="A1" s="200" t="s">
        <v>405</v>
      </c>
      <c r="B1" s="200"/>
      <c r="C1" s="200"/>
      <c r="D1" s="200"/>
      <c r="E1" s="137"/>
    </row>
    <row r="4" spans="1:8" s="202" customFormat="1" ht="22.5" x14ac:dyDescent="0.2">
      <c r="A4" s="201"/>
      <c r="B4" s="201" t="s">
        <v>399</v>
      </c>
      <c r="C4" s="201" t="s">
        <v>406</v>
      </c>
      <c r="D4" s="211" t="s">
        <v>407</v>
      </c>
      <c r="E4" s="392" t="s">
        <v>408</v>
      </c>
      <c r="F4" s="392"/>
      <c r="G4" s="201" t="s">
        <v>403</v>
      </c>
      <c r="H4" s="201" t="s">
        <v>391</v>
      </c>
    </row>
    <row r="5" spans="1:8" s="205" customFormat="1" ht="11.25" x14ac:dyDescent="0.2">
      <c r="A5" s="203">
        <v>1</v>
      </c>
      <c r="B5" s="203"/>
      <c r="C5" s="203"/>
      <c r="D5" s="204"/>
      <c r="E5" s="392"/>
      <c r="F5" s="392"/>
      <c r="G5" s="203"/>
      <c r="H5" s="203"/>
    </row>
    <row r="6" spans="1:8" s="205" customFormat="1" ht="11.25" x14ac:dyDescent="0.2">
      <c r="A6" s="203">
        <v>2</v>
      </c>
      <c r="B6" s="203"/>
      <c r="C6" s="203"/>
      <c r="D6" s="204"/>
      <c r="E6" s="392"/>
      <c r="F6" s="392"/>
      <c r="G6" s="203"/>
      <c r="H6" s="203"/>
    </row>
    <row r="7" spans="1:8" s="205" customFormat="1" ht="11.25" x14ac:dyDescent="0.2">
      <c r="A7" s="203">
        <v>3</v>
      </c>
      <c r="B7" s="203"/>
      <c r="C7" s="203"/>
      <c r="D7" s="204"/>
      <c r="E7" s="392"/>
      <c r="F7" s="392"/>
      <c r="G7" s="203"/>
      <c r="H7" s="203"/>
    </row>
    <row r="8" spans="1:8" s="205" customFormat="1" ht="11.25" x14ac:dyDescent="0.2">
      <c r="A8" s="203">
        <v>4</v>
      </c>
      <c r="B8" s="203"/>
      <c r="C8" s="203"/>
      <c r="D8" s="204"/>
      <c r="E8" s="392"/>
      <c r="F8" s="392"/>
      <c r="G8" s="203"/>
      <c r="H8" s="203"/>
    </row>
    <row r="9" spans="1:8" s="205" customFormat="1" ht="11.25" x14ac:dyDescent="0.2">
      <c r="A9" s="203">
        <v>5</v>
      </c>
      <c r="B9" s="203"/>
      <c r="C9" s="203"/>
      <c r="D9" s="204"/>
      <c r="E9" s="392"/>
      <c r="F9" s="392"/>
      <c r="G9" s="203"/>
      <c r="H9" s="203"/>
    </row>
    <row r="10" spans="1:8" s="205" customFormat="1" ht="11.25" x14ac:dyDescent="0.2">
      <c r="A10" s="203">
        <v>6</v>
      </c>
      <c r="B10" s="203"/>
      <c r="C10" s="203"/>
      <c r="D10" s="204"/>
      <c r="E10" s="392"/>
      <c r="F10" s="392"/>
      <c r="G10" s="203"/>
      <c r="H10" s="203"/>
    </row>
    <row r="11" spans="1:8" s="205" customFormat="1" ht="11.25" x14ac:dyDescent="0.2">
      <c r="A11" s="203">
        <v>7</v>
      </c>
      <c r="B11" s="203"/>
      <c r="C11" s="203"/>
      <c r="D11" s="204"/>
      <c r="E11" s="392"/>
      <c r="F11" s="392"/>
      <c r="G11" s="203"/>
      <c r="H11" s="203"/>
    </row>
    <row r="12" spans="1:8" s="214" customFormat="1" ht="57" customHeight="1" x14ac:dyDescent="0.2">
      <c r="A12" s="209" t="s">
        <v>400</v>
      </c>
      <c r="B12" s="209"/>
      <c r="C12" s="209"/>
      <c r="D12" s="208" t="s">
        <v>402</v>
      </c>
      <c r="E12" s="393"/>
      <c r="F12" s="393"/>
      <c r="G12" s="208" t="s">
        <v>409</v>
      </c>
      <c r="H12" s="213" t="s">
        <v>410</v>
      </c>
    </row>
    <row r="15" spans="1:8" x14ac:dyDescent="0.2">
      <c r="A15" s="201"/>
      <c r="B15" s="201" t="s">
        <v>392</v>
      </c>
      <c r="C15" s="201" t="s">
        <v>393</v>
      </c>
      <c r="D15" s="201" t="s">
        <v>394</v>
      </c>
      <c r="E15" s="201" t="s">
        <v>395</v>
      </c>
      <c r="F15" s="201" t="s">
        <v>396</v>
      </c>
      <c r="G15" s="201" t="s">
        <v>397</v>
      </c>
      <c r="H15" s="201" t="s">
        <v>398</v>
      </c>
    </row>
    <row r="16" spans="1:8" x14ac:dyDescent="0.2">
      <c r="A16" s="203">
        <v>1</v>
      </c>
      <c r="B16" s="203"/>
      <c r="C16" s="203"/>
      <c r="D16" s="203"/>
      <c r="E16" s="203"/>
      <c r="F16" s="203"/>
      <c r="G16" s="203"/>
      <c r="H16" s="203"/>
    </row>
    <row r="17" spans="1:8" x14ac:dyDescent="0.2">
      <c r="A17" s="203">
        <v>2</v>
      </c>
      <c r="B17" s="203"/>
      <c r="C17" s="203"/>
      <c r="D17" s="203"/>
      <c r="E17" s="203"/>
      <c r="F17" s="203"/>
      <c r="G17" s="203"/>
      <c r="H17" s="203"/>
    </row>
    <row r="18" spans="1:8" x14ac:dyDescent="0.2">
      <c r="A18" s="203">
        <v>3</v>
      </c>
      <c r="B18" s="203"/>
      <c r="C18" s="203"/>
      <c r="D18" s="203"/>
      <c r="E18" s="203"/>
      <c r="F18" s="203"/>
      <c r="G18" s="203"/>
      <c r="H18" s="203"/>
    </row>
    <row r="19" spans="1:8" x14ac:dyDescent="0.2">
      <c r="A19" s="203">
        <v>4</v>
      </c>
      <c r="B19" s="203"/>
      <c r="C19" s="203"/>
      <c r="D19" s="203"/>
      <c r="E19" s="203"/>
      <c r="F19" s="203"/>
      <c r="G19" s="203"/>
      <c r="H19" s="203"/>
    </row>
    <row r="20" spans="1:8" x14ac:dyDescent="0.2">
      <c r="A20" s="203">
        <v>5</v>
      </c>
      <c r="B20" s="203"/>
      <c r="C20" s="203"/>
      <c r="D20" s="203"/>
      <c r="E20" s="203"/>
      <c r="F20" s="203"/>
      <c r="G20" s="203"/>
      <c r="H20" s="203"/>
    </row>
    <row r="21" spans="1:8" x14ac:dyDescent="0.2">
      <c r="A21" s="203">
        <v>6</v>
      </c>
      <c r="B21" s="203"/>
      <c r="C21" s="203"/>
      <c r="D21" s="203"/>
      <c r="E21" s="203"/>
      <c r="F21" s="203"/>
      <c r="G21" s="203"/>
      <c r="H21" s="203"/>
    </row>
    <row r="22" spans="1:8" x14ac:dyDescent="0.2">
      <c r="A22" s="203">
        <v>7</v>
      </c>
      <c r="B22" s="203"/>
      <c r="C22" s="203"/>
      <c r="D22" s="203"/>
      <c r="E22" s="203"/>
      <c r="F22" s="203"/>
      <c r="G22" s="203"/>
      <c r="H22" s="203"/>
    </row>
    <row r="23" spans="1:8" s="212" customFormat="1" ht="79.5" customHeight="1" x14ac:dyDescent="0.2">
      <c r="A23" s="209" t="s">
        <v>400</v>
      </c>
      <c r="B23" s="208" t="s">
        <v>401</v>
      </c>
      <c r="C23" s="209" t="s">
        <v>411</v>
      </c>
      <c r="D23" s="208" t="s">
        <v>412</v>
      </c>
      <c r="E23" s="208" t="s">
        <v>413</v>
      </c>
      <c r="F23" s="208" t="s">
        <v>414</v>
      </c>
      <c r="G23" s="209" t="s">
        <v>415</v>
      </c>
      <c r="H23" s="209" t="s">
        <v>415</v>
      </c>
    </row>
  </sheetData>
  <mergeCells count="9">
    <mergeCell ref="E10:F10"/>
    <mergeCell ref="E11:F11"/>
    <mergeCell ref="E12:F12"/>
    <mergeCell ref="E4:F4"/>
    <mergeCell ref="E5:F5"/>
    <mergeCell ref="E6:F6"/>
    <mergeCell ref="E7:F7"/>
    <mergeCell ref="E8:F8"/>
    <mergeCell ref="E9:F9"/>
  </mergeCells>
  <pageMargins left="0.7" right="0.7" top="0.78740157499999996" bottom="0.78740157499999996" header="0.3" footer="0.3"/>
  <pageSetup paperSize="9" orientation="landscape" r:id="rId1"/>
  <headerFooter>
    <oddHeader>&amp;L&amp;G
&amp;R&amp;"Arial,Fett"EAS
Technische Unterlagen vom tt.mm.jj</oddHeader>
    <oddFooter>&amp;L&amp;9Tiefbauamt des Kantons Bern, Fachstelle Verkehrsmanagement / Alain Maradan
ING-Büro / Ingenieur
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J103"/>
  <sheetViews>
    <sheetView topLeftCell="A37" zoomScale="157" workbookViewId="0">
      <selection activeCell="N8" sqref="N8:Q10"/>
    </sheetView>
  </sheetViews>
  <sheetFormatPr baseColWidth="10" defaultColWidth="11.42578125" defaultRowHeight="11.25" customHeight="1" x14ac:dyDescent="0.2"/>
  <cols>
    <col min="1" max="2" width="0.5703125" style="2" customWidth="1"/>
    <col min="3" max="4" width="0.5703125" style="4" customWidth="1"/>
    <col min="5" max="7" width="0.5703125" style="3" customWidth="1"/>
    <col min="8" max="154" width="0.5703125" style="2" customWidth="1"/>
    <col min="155" max="16384" width="11.42578125" style="2"/>
  </cols>
  <sheetData>
    <row r="1" spans="1:140" ht="11.25" customHeight="1" x14ac:dyDescent="0.2">
      <c r="A1" s="5" t="s">
        <v>148</v>
      </c>
      <c r="B1" s="1"/>
      <c r="C1" s="1"/>
      <c r="D1" s="1"/>
      <c r="E1" s="1"/>
      <c r="F1" s="1"/>
      <c r="G1" s="1"/>
      <c r="H1" s="1"/>
      <c r="I1" s="1"/>
      <c r="J1" s="6" t="s">
        <v>149</v>
      </c>
      <c r="K1" s="1"/>
      <c r="L1" s="1"/>
      <c r="M1" s="1"/>
      <c r="N1" s="1"/>
      <c r="O1" s="1"/>
      <c r="P1" s="1"/>
      <c r="Q1" s="1"/>
      <c r="R1" s="1"/>
      <c r="S1" s="1"/>
    </row>
    <row r="2" spans="1:140" ht="11.25" customHeight="1" x14ac:dyDescent="0.2">
      <c r="A2" s="5"/>
      <c r="B2" s="1"/>
      <c r="C2" s="1"/>
      <c r="D2" s="1"/>
      <c r="E2" s="1"/>
      <c r="F2" s="1"/>
      <c r="G2" s="1"/>
      <c r="H2" s="1"/>
      <c r="I2" s="1"/>
      <c r="J2" s="6"/>
      <c r="K2" s="1"/>
      <c r="L2" s="1"/>
      <c r="M2" s="1"/>
      <c r="N2" s="1"/>
      <c r="O2" s="1"/>
      <c r="P2" s="1"/>
      <c r="Q2" s="1"/>
      <c r="R2" s="1"/>
      <c r="S2" s="1"/>
    </row>
    <row r="3" spans="1:140" ht="11.25" customHeight="1" x14ac:dyDescent="0.2">
      <c r="J3" s="257" t="s">
        <v>311</v>
      </c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  <c r="V3" s="412"/>
      <c r="W3" s="412"/>
      <c r="X3" s="412"/>
      <c r="Y3" s="412"/>
      <c r="Z3" s="412"/>
      <c r="AA3" s="412"/>
      <c r="AB3" s="412"/>
      <c r="AC3" s="412"/>
      <c r="AD3" s="412"/>
      <c r="AE3" s="412"/>
      <c r="AF3" s="412"/>
      <c r="AG3" s="412"/>
      <c r="AH3" s="412"/>
      <c r="AI3" s="259"/>
      <c r="AJ3" s="413"/>
      <c r="AK3" s="413"/>
      <c r="AL3" s="413"/>
      <c r="AM3" s="414"/>
      <c r="AN3" s="257" t="s">
        <v>320</v>
      </c>
      <c r="AO3" s="412"/>
      <c r="AP3" s="412"/>
      <c r="AQ3" s="412"/>
      <c r="AR3" s="412"/>
      <c r="AS3" s="412"/>
      <c r="AT3" s="412"/>
      <c r="AU3" s="412"/>
      <c r="AV3" s="412"/>
      <c r="AW3" s="412"/>
      <c r="AX3" s="412"/>
      <c r="AY3" s="412"/>
      <c r="AZ3" s="412"/>
      <c r="BA3" s="412"/>
      <c r="BB3" s="412"/>
      <c r="BC3" s="412"/>
      <c r="BD3" s="412"/>
      <c r="BE3" s="412"/>
      <c r="BF3" s="412"/>
      <c r="BG3" s="412"/>
      <c r="BH3" s="412"/>
      <c r="BI3" s="412"/>
      <c r="BJ3" s="412"/>
      <c r="BK3" s="412"/>
      <c r="BL3" s="412"/>
      <c r="BM3" s="412"/>
      <c r="BN3" s="259">
        <v>2000</v>
      </c>
      <c r="BO3" s="413"/>
      <c r="BP3" s="413"/>
      <c r="BQ3" s="413"/>
      <c r="BR3" s="413"/>
      <c r="BS3" s="414"/>
      <c r="CJ3" s="262" t="s">
        <v>316</v>
      </c>
      <c r="CK3" s="409"/>
      <c r="CL3" s="409"/>
      <c r="CM3" s="409"/>
      <c r="CN3" s="409"/>
      <c r="CO3" s="262" t="s">
        <v>315</v>
      </c>
      <c r="CP3" s="409"/>
      <c r="CQ3" s="409"/>
      <c r="CR3" s="409"/>
      <c r="CS3" s="409"/>
      <c r="CT3" s="262" t="s">
        <v>317</v>
      </c>
      <c r="CU3" s="409"/>
      <c r="CV3" s="409"/>
      <c r="CW3" s="409"/>
      <c r="CX3" s="409"/>
      <c r="CY3" s="280" t="s">
        <v>322</v>
      </c>
      <c r="CZ3" s="415"/>
      <c r="DA3" s="415"/>
      <c r="DB3" s="415"/>
      <c r="DC3" s="415"/>
      <c r="DD3" s="415"/>
      <c r="DE3" s="415"/>
      <c r="DF3" s="280" t="s">
        <v>318</v>
      </c>
      <c r="DG3" s="415"/>
      <c r="DH3" s="415"/>
      <c r="DI3" s="415"/>
      <c r="DJ3" s="415"/>
      <c r="DK3" s="415"/>
      <c r="DL3" s="415"/>
      <c r="DM3" s="415"/>
      <c r="DN3" s="415"/>
      <c r="DO3" s="284" t="s">
        <v>321</v>
      </c>
      <c r="DP3" s="409"/>
      <c r="DQ3" s="409"/>
      <c r="DR3" s="409"/>
      <c r="DS3" s="409"/>
      <c r="DT3" s="409"/>
      <c r="DU3" s="409"/>
      <c r="DV3" s="262" t="s">
        <v>323</v>
      </c>
      <c r="DW3" s="409"/>
      <c r="DX3" s="409"/>
      <c r="DY3" s="409"/>
      <c r="DZ3" s="409"/>
      <c r="EA3" s="285" t="s">
        <v>137</v>
      </c>
      <c r="EB3" s="286"/>
      <c r="EC3" s="286"/>
      <c r="ED3" s="286"/>
      <c r="EE3" s="286"/>
      <c r="EF3" s="286"/>
      <c r="EG3" s="286"/>
      <c r="EH3" s="286"/>
      <c r="EI3" s="286"/>
      <c r="EJ3" s="287"/>
    </row>
    <row r="4" spans="1:140" ht="11.25" customHeight="1" x14ac:dyDescent="0.2">
      <c r="CJ4" s="410"/>
      <c r="CK4" s="410"/>
      <c r="CL4" s="410"/>
      <c r="CM4" s="410"/>
      <c r="CN4" s="410"/>
      <c r="CO4" s="410"/>
      <c r="CP4" s="410"/>
      <c r="CQ4" s="410"/>
      <c r="CR4" s="410"/>
      <c r="CS4" s="410"/>
      <c r="CT4" s="410"/>
      <c r="CU4" s="410"/>
      <c r="CV4" s="410"/>
      <c r="CW4" s="410"/>
      <c r="CX4" s="410"/>
      <c r="CY4" s="416"/>
      <c r="CZ4" s="416"/>
      <c r="DA4" s="416"/>
      <c r="DB4" s="416"/>
      <c r="DC4" s="416"/>
      <c r="DD4" s="416"/>
      <c r="DE4" s="416"/>
      <c r="DF4" s="416"/>
      <c r="DG4" s="416"/>
      <c r="DH4" s="416"/>
      <c r="DI4" s="416"/>
      <c r="DJ4" s="416"/>
      <c r="DK4" s="416"/>
      <c r="DL4" s="416"/>
      <c r="DM4" s="416"/>
      <c r="DN4" s="416"/>
      <c r="DO4" s="410"/>
      <c r="DP4" s="410"/>
      <c r="DQ4" s="410"/>
      <c r="DR4" s="410"/>
      <c r="DS4" s="410"/>
      <c r="DT4" s="410"/>
      <c r="DU4" s="410"/>
      <c r="DV4" s="410"/>
      <c r="DW4" s="410"/>
      <c r="DX4" s="410"/>
      <c r="DY4" s="410"/>
      <c r="DZ4" s="410"/>
      <c r="EA4" s="288"/>
      <c r="EB4" s="289"/>
      <c r="EC4" s="289"/>
      <c r="ED4" s="289"/>
      <c r="EE4" s="289"/>
      <c r="EF4" s="289"/>
      <c r="EG4" s="289"/>
      <c r="EH4" s="289"/>
      <c r="EI4" s="289"/>
      <c r="EJ4" s="290"/>
    </row>
    <row r="5" spans="1:140" ht="11.25" customHeight="1" x14ac:dyDescent="0.2">
      <c r="J5" s="245" t="s">
        <v>0</v>
      </c>
      <c r="K5" s="246"/>
      <c r="L5" s="246"/>
      <c r="M5" s="247"/>
      <c r="N5" s="245" t="s">
        <v>1</v>
      </c>
      <c r="O5" s="246"/>
      <c r="P5" s="246"/>
      <c r="Q5" s="247"/>
      <c r="R5" s="245" t="s">
        <v>303</v>
      </c>
      <c r="S5" s="246"/>
      <c r="T5" s="246"/>
      <c r="U5" s="247"/>
      <c r="V5" s="266" t="s">
        <v>319</v>
      </c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7"/>
      <c r="BD5" s="267"/>
      <c r="BE5" s="267"/>
      <c r="BF5" s="267"/>
      <c r="BG5" s="267"/>
      <c r="BH5" s="267"/>
      <c r="BI5" s="267"/>
      <c r="BJ5" s="267"/>
      <c r="BK5" s="267"/>
      <c r="BL5" s="267"/>
      <c r="BM5" s="267"/>
      <c r="BN5" s="267"/>
      <c r="BO5" s="267"/>
      <c r="BP5" s="267"/>
      <c r="BQ5" s="267"/>
      <c r="BR5" s="267"/>
      <c r="BS5" s="267"/>
      <c r="BT5" s="267"/>
      <c r="BU5" s="267"/>
      <c r="BV5" s="267"/>
      <c r="BW5" s="267"/>
      <c r="BX5" s="267"/>
      <c r="BY5" s="267"/>
      <c r="BZ5" s="267"/>
      <c r="CA5" s="267"/>
      <c r="CB5" s="267"/>
      <c r="CC5" s="267"/>
      <c r="CD5" s="267"/>
      <c r="CE5" s="267"/>
      <c r="CF5" s="267"/>
      <c r="CG5" s="267"/>
      <c r="CH5" s="267"/>
      <c r="CI5" s="268"/>
      <c r="CJ5" s="410"/>
      <c r="CK5" s="410"/>
      <c r="CL5" s="410"/>
      <c r="CM5" s="410"/>
      <c r="CN5" s="410"/>
      <c r="CO5" s="410"/>
      <c r="CP5" s="410"/>
      <c r="CQ5" s="410"/>
      <c r="CR5" s="410"/>
      <c r="CS5" s="410"/>
      <c r="CT5" s="410"/>
      <c r="CU5" s="410"/>
      <c r="CV5" s="410"/>
      <c r="CW5" s="410"/>
      <c r="CX5" s="410"/>
      <c r="CY5" s="416"/>
      <c r="CZ5" s="416"/>
      <c r="DA5" s="416"/>
      <c r="DB5" s="416"/>
      <c r="DC5" s="416"/>
      <c r="DD5" s="416"/>
      <c r="DE5" s="416"/>
      <c r="DF5" s="416"/>
      <c r="DG5" s="416"/>
      <c r="DH5" s="416"/>
      <c r="DI5" s="416"/>
      <c r="DJ5" s="416"/>
      <c r="DK5" s="416"/>
      <c r="DL5" s="416"/>
      <c r="DM5" s="416"/>
      <c r="DN5" s="416"/>
      <c r="DO5" s="410"/>
      <c r="DP5" s="410"/>
      <c r="DQ5" s="410"/>
      <c r="DR5" s="410"/>
      <c r="DS5" s="410"/>
      <c r="DT5" s="410"/>
      <c r="DU5" s="410"/>
      <c r="DV5" s="410"/>
      <c r="DW5" s="410"/>
      <c r="DX5" s="410"/>
      <c r="DY5" s="410"/>
      <c r="DZ5" s="410"/>
      <c r="EA5" s="288"/>
      <c r="EB5" s="289"/>
      <c r="EC5" s="289"/>
      <c r="ED5" s="289"/>
      <c r="EE5" s="289"/>
      <c r="EF5" s="289"/>
      <c r="EG5" s="289"/>
      <c r="EH5" s="289"/>
      <c r="EI5" s="289"/>
      <c r="EJ5" s="290"/>
    </row>
    <row r="6" spans="1:140" ht="11.25" customHeight="1" x14ac:dyDescent="0.2">
      <c r="J6" s="251"/>
      <c r="K6" s="252"/>
      <c r="L6" s="252"/>
      <c r="M6" s="253"/>
      <c r="N6" s="251"/>
      <c r="O6" s="252"/>
      <c r="P6" s="252"/>
      <c r="Q6" s="253"/>
      <c r="R6" s="251"/>
      <c r="S6" s="252"/>
      <c r="T6" s="252"/>
      <c r="U6" s="253"/>
      <c r="V6" s="269"/>
      <c r="W6" s="270"/>
      <c r="X6" s="270"/>
      <c r="Y6" s="270"/>
      <c r="Z6" s="270"/>
      <c r="AA6" s="270"/>
      <c r="AB6" s="270"/>
      <c r="AC6" s="270"/>
      <c r="AD6" s="270"/>
      <c r="AE6" s="270"/>
      <c r="AF6" s="270"/>
      <c r="AG6" s="270"/>
      <c r="AH6" s="270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0"/>
      <c r="BV6" s="270"/>
      <c r="BW6" s="270"/>
      <c r="BX6" s="270"/>
      <c r="BY6" s="270"/>
      <c r="BZ6" s="270"/>
      <c r="CA6" s="270"/>
      <c r="CB6" s="270"/>
      <c r="CC6" s="270"/>
      <c r="CD6" s="270"/>
      <c r="CE6" s="270"/>
      <c r="CF6" s="270"/>
      <c r="CG6" s="270"/>
      <c r="CH6" s="270"/>
      <c r="CI6" s="271"/>
      <c r="CJ6" s="411"/>
      <c r="CK6" s="411"/>
      <c r="CL6" s="411"/>
      <c r="CM6" s="411"/>
      <c r="CN6" s="411"/>
      <c r="CO6" s="411"/>
      <c r="CP6" s="411"/>
      <c r="CQ6" s="411"/>
      <c r="CR6" s="411"/>
      <c r="CS6" s="411"/>
      <c r="CT6" s="411"/>
      <c r="CU6" s="411"/>
      <c r="CV6" s="411"/>
      <c r="CW6" s="411"/>
      <c r="CX6" s="411"/>
      <c r="CY6" s="417"/>
      <c r="CZ6" s="417"/>
      <c r="DA6" s="417"/>
      <c r="DB6" s="417"/>
      <c r="DC6" s="417"/>
      <c r="DD6" s="417"/>
      <c r="DE6" s="417"/>
      <c r="DF6" s="417"/>
      <c r="DG6" s="417"/>
      <c r="DH6" s="417"/>
      <c r="DI6" s="417"/>
      <c r="DJ6" s="417"/>
      <c r="DK6" s="417"/>
      <c r="DL6" s="417"/>
      <c r="DM6" s="417"/>
      <c r="DN6" s="417"/>
      <c r="DO6" s="411"/>
      <c r="DP6" s="411"/>
      <c r="DQ6" s="411"/>
      <c r="DR6" s="411"/>
      <c r="DS6" s="411"/>
      <c r="DT6" s="411"/>
      <c r="DU6" s="411"/>
      <c r="DV6" s="411"/>
      <c r="DW6" s="411"/>
      <c r="DX6" s="411"/>
      <c r="DY6" s="411"/>
      <c r="DZ6" s="411"/>
      <c r="EA6" s="291"/>
      <c r="EB6" s="292"/>
      <c r="EC6" s="292"/>
      <c r="ED6" s="292"/>
      <c r="EE6" s="292"/>
      <c r="EF6" s="292"/>
      <c r="EG6" s="292"/>
      <c r="EH6" s="292"/>
      <c r="EI6" s="292"/>
      <c r="EJ6" s="293"/>
    </row>
    <row r="7" spans="1:140" ht="11.25" customHeight="1" x14ac:dyDescent="0.2">
      <c r="J7" s="329" t="s">
        <v>130</v>
      </c>
      <c r="K7" s="255"/>
      <c r="L7" s="255"/>
      <c r="M7" s="256"/>
      <c r="N7" s="329" t="s">
        <v>130</v>
      </c>
      <c r="O7" s="255"/>
      <c r="P7" s="255"/>
      <c r="Q7" s="256"/>
      <c r="R7" s="329" t="s">
        <v>130</v>
      </c>
      <c r="S7" s="255"/>
      <c r="T7" s="255"/>
      <c r="U7" s="256"/>
      <c r="V7" s="254" t="s">
        <v>304</v>
      </c>
      <c r="W7" s="255"/>
      <c r="X7" s="255"/>
      <c r="Y7" s="255"/>
      <c r="Z7" s="255"/>
      <c r="AA7" s="255"/>
      <c r="AB7" s="255"/>
      <c r="AC7" s="256"/>
      <c r="AD7" s="254" t="s">
        <v>305</v>
      </c>
      <c r="AE7" s="255"/>
      <c r="AF7" s="255"/>
      <c r="AG7" s="255"/>
      <c r="AH7" s="255"/>
      <c r="AI7" s="255"/>
      <c r="AJ7" s="255"/>
      <c r="AK7" s="256"/>
      <c r="AL7" s="254" t="s">
        <v>306</v>
      </c>
      <c r="AM7" s="255"/>
      <c r="AN7" s="255"/>
      <c r="AO7" s="255"/>
      <c r="AP7" s="255"/>
      <c r="AQ7" s="255"/>
      <c r="AR7" s="255"/>
      <c r="AS7" s="256"/>
      <c r="AT7" s="254" t="s">
        <v>309</v>
      </c>
      <c r="AU7" s="255"/>
      <c r="AV7" s="255"/>
      <c r="AW7" s="255"/>
      <c r="AX7" s="255"/>
      <c r="AY7" s="255"/>
      <c r="AZ7" s="255"/>
      <c r="BA7" s="256"/>
      <c r="BB7" s="254" t="s">
        <v>307</v>
      </c>
      <c r="BC7" s="255"/>
      <c r="BD7" s="255"/>
      <c r="BE7" s="255"/>
      <c r="BF7" s="255"/>
      <c r="BG7" s="255"/>
      <c r="BH7" s="255"/>
      <c r="BI7" s="256"/>
      <c r="BJ7" s="254" t="s">
        <v>308</v>
      </c>
      <c r="BK7" s="255"/>
      <c r="BL7" s="255"/>
      <c r="BM7" s="255"/>
      <c r="BN7" s="255"/>
      <c r="BO7" s="255"/>
      <c r="BP7" s="255"/>
      <c r="BQ7" s="256"/>
      <c r="BR7" s="254" t="s">
        <v>310</v>
      </c>
      <c r="BS7" s="255"/>
      <c r="BT7" s="255"/>
      <c r="BU7" s="255"/>
      <c r="BV7" s="255"/>
      <c r="BW7" s="255"/>
      <c r="BX7" s="255"/>
      <c r="BY7" s="255"/>
      <c r="BZ7" s="256"/>
      <c r="CA7" s="254" t="s">
        <v>310</v>
      </c>
      <c r="CB7" s="255"/>
      <c r="CC7" s="255"/>
      <c r="CD7" s="255"/>
      <c r="CE7" s="255"/>
      <c r="CF7" s="255"/>
      <c r="CG7" s="255"/>
      <c r="CH7" s="255"/>
      <c r="CI7" s="256"/>
      <c r="CJ7" s="254" t="s">
        <v>109</v>
      </c>
      <c r="CK7" s="255"/>
      <c r="CL7" s="255"/>
      <c r="CM7" s="255"/>
      <c r="CN7" s="256"/>
      <c r="CO7" s="254" t="s">
        <v>109</v>
      </c>
      <c r="CP7" s="255"/>
      <c r="CQ7" s="255"/>
      <c r="CR7" s="255"/>
      <c r="CS7" s="256"/>
      <c r="CT7" s="254" t="s">
        <v>109</v>
      </c>
      <c r="CU7" s="255"/>
      <c r="CV7" s="255"/>
      <c r="CW7" s="255"/>
      <c r="CX7" s="256"/>
      <c r="CY7" s="254" t="s">
        <v>223</v>
      </c>
      <c r="CZ7" s="255"/>
      <c r="DA7" s="255"/>
      <c r="DB7" s="255"/>
      <c r="DC7" s="255"/>
      <c r="DD7" s="255"/>
      <c r="DE7" s="256"/>
      <c r="DF7" s="254" t="s">
        <v>310</v>
      </c>
      <c r="DG7" s="255"/>
      <c r="DH7" s="255"/>
      <c r="DI7" s="255"/>
      <c r="DJ7" s="255"/>
      <c r="DK7" s="255"/>
      <c r="DL7" s="255"/>
      <c r="DM7" s="255"/>
      <c r="DN7" s="256"/>
      <c r="DO7" s="329" t="s">
        <v>130</v>
      </c>
      <c r="DP7" s="255"/>
      <c r="DQ7" s="255"/>
      <c r="DR7" s="255"/>
      <c r="DS7" s="255"/>
      <c r="DT7" s="255"/>
      <c r="DU7" s="256"/>
      <c r="DV7" s="254" t="s">
        <v>109</v>
      </c>
      <c r="DW7" s="255"/>
      <c r="DX7" s="255"/>
      <c r="DY7" s="255"/>
      <c r="DZ7" s="256"/>
      <c r="EA7" s="254" t="s">
        <v>324</v>
      </c>
      <c r="EB7" s="255"/>
      <c r="EC7" s="255"/>
      <c r="ED7" s="255"/>
      <c r="EE7" s="256"/>
      <c r="EF7" s="254" t="s">
        <v>325</v>
      </c>
      <c r="EG7" s="255"/>
      <c r="EH7" s="255"/>
      <c r="EI7" s="255"/>
      <c r="EJ7" s="256"/>
    </row>
    <row r="8" spans="1:140" ht="11.25" customHeight="1" x14ac:dyDescent="0.2">
      <c r="J8" s="245">
        <v>1</v>
      </c>
      <c r="K8" s="246"/>
      <c r="L8" s="246"/>
      <c r="M8" s="247"/>
      <c r="N8" s="245"/>
      <c r="O8" s="246"/>
      <c r="P8" s="246"/>
      <c r="Q8" s="247"/>
      <c r="R8" s="254" t="s">
        <v>312</v>
      </c>
      <c r="S8" s="255"/>
      <c r="T8" s="255"/>
      <c r="U8" s="256"/>
      <c r="V8" s="215"/>
      <c r="W8" s="216"/>
      <c r="X8" s="216"/>
      <c r="Y8" s="216"/>
      <c r="Z8" s="216"/>
      <c r="AA8" s="216"/>
      <c r="AB8" s="216"/>
      <c r="AC8" s="217"/>
      <c r="AD8" s="215"/>
      <c r="AE8" s="216"/>
      <c r="AF8" s="216"/>
      <c r="AG8" s="216"/>
      <c r="AH8" s="216"/>
      <c r="AI8" s="216"/>
      <c r="AJ8" s="216"/>
      <c r="AK8" s="217"/>
      <c r="AL8" s="215"/>
      <c r="AM8" s="216"/>
      <c r="AN8" s="216"/>
      <c r="AO8" s="216"/>
      <c r="AP8" s="216"/>
      <c r="AQ8" s="216"/>
      <c r="AR8" s="216"/>
      <c r="AS8" s="217"/>
      <c r="AT8" s="215"/>
      <c r="AU8" s="216"/>
      <c r="AV8" s="216"/>
      <c r="AW8" s="216"/>
      <c r="AX8" s="216"/>
      <c r="AY8" s="216"/>
      <c r="AZ8" s="216"/>
      <c r="BA8" s="217"/>
      <c r="BB8" s="215"/>
      <c r="BC8" s="216"/>
      <c r="BD8" s="216"/>
      <c r="BE8" s="216"/>
      <c r="BF8" s="216"/>
      <c r="BG8" s="216"/>
      <c r="BH8" s="216"/>
      <c r="BI8" s="217"/>
      <c r="BJ8" s="215"/>
      <c r="BK8" s="216"/>
      <c r="BL8" s="216"/>
      <c r="BM8" s="216"/>
      <c r="BN8" s="216"/>
      <c r="BO8" s="216"/>
      <c r="BP8" s="216"/>
      <c r="BQ8" s="217"/>
      <c r="BR8" s="215">
        <f t="shared" ref="BR8:BR39" si="0">ROUND(AL8+(AT8*2)+(BB8*0.5)+(BJ8*0.25),0)</f>
        <v>0</v>
      </c>
      <c r="BS8" s="216"/>
      <c r="BT8" s="216"/>
      <c r="BU8" s="216"/>
      <c r="BV8" s="216"/>
      <c r="BW8" s="216"/>
      <c r="BX8" s="216"/>
      <c r="BY8" s="216"/>
      <c r="BZ8" s="217"/>
      <c r="CA8" s="218">
        <f>BR8+BR9+BR10</f>
        <v>0</v>
      </c>
      <c r="CB8" s="219"/>
      <c r="CC8" s="219"/>
      <c r="CD8" s="219"/>
      <c r="CE8" s="219"/>
      <c r="CF8" s="219"/>
      <c r="CG8" s="219"/>
      <c r="CH8" s="219"/>
      <c r="CI8" s="220"/>
      <c r="CJ8" s="218">
        <f>CA8/$BN$3*$AI$3</f>
        <v>0</v>
      </c>
      <c r="CK8" s="219"/>
      <c r="CL8" s="219"/>
      <c r="CM8" s="219"/>
      <c r="CN8" s="220"/>
      <c r="CO8" s="218"/>
      <c r="CP8" s="219"/>
      <c r="CQ8" s="219"/>
      <c r="CR8" s="219"/>
      <c r="CS8" s="220"/>
      <c r="CT8" s="218"/>
      <c r="CU8" s="219"/>
      <c r="CV8" s="219"/>
      <c r="CW8" s="219"/>
      <c r="CX8" s="220"/>
      <c r="CY8" s="236">
        <f>'Berechnung LF'!D2</f>
        <v>0.83750000000000002</v>
      </c>
      <c r="CZ8" s="237"/>
      <c r="DA8" s="237"/>
      <c r="DB8" s="237"/>
      <c r="DC8" s="237"/>
      <c r="DD8" s="237"/>
      <c r="DE8" s="238"/>
      <c r="DF8" s="218" t="e">
        <f>$BN$3*CY8*(CT8+1)/$AI$3</f>
        <v>#DIV/0!</v>
      </c>
      <c r="DG8" s="219"/>
      <c r="DH8" s="219"/>
      <c r="DI8" s="219"/>
      <c r="DJ8" s="219"/>
      <c r="DK8" s="219"/>
      <c r="DL8" s="219"/>
      <c r="DM8" s="219"/>
      <c r="DN8" s="220"/>
      <c r="DO8" s="400" t="e">
        <f>CA8/DF8</f>
        <v>#DIV/0!</v>
      </c>
      <c r="DP8" s="401"/>
      <c r="DQ8" s="401"/>
      <c r="DR8" s="401"/>
      <c r="DS8" s="401"/>
      <c r="DT8" s="401"/>
      <c r="DU8" s="402"/>
      <c r="DV8" s="218">
        <f>$AI$3-CT8</f>
        <v>0</v>
      </c>
      <c r="DW8" s="219"/>
      <c r="DX8" s="219"/>
      <c r="DY8" s="219"/>
      <c r="DZ8" s="220"/>
      <c r="EA8" s="218">
        <f>ROUND(DV8*CA8/3600,0)</f>
        <v>0</v>
      </c>
      <c r="EB8" s="219"/>
      <c r="EC8" s="219"/>
      <c r="ED8" s="219"/>
      <c r="EE8" s="220"/>
      <c r="EF8" s="218">
        <f>EA8*6</f>
        <v>0</v>
      </c>
      <c r="EG8" s="219"/>
      <c r="EH8" s="219"/>
      <c r="EI8" s="219"/>
      <c r="EJ8" s="220"/>
    </row>
    <row r="9" spans="1:140" ht="11.25" customHeight="1" x14ac:dyDescent="0.2">
      <c r="J9" s="248"/>
      <c r="K9" s="249"/>
      <c r="L9" s="249"/>
      <c r="M9" s="250"/>
      <c r="N9" s="248"/>
      <c r="O9" s="249"/>
      <c r="P9" s="249"/>
      <c r="Q9" s="250"/>
      <c r="R9" s="254" t="s">
        <v>313</v>
      </c>
      <c r="S9" s="255"/>
      <c r="T9" s="255"/>
      <c r="U9" s="256"/>
      <c r="V9" s="215"/>
      <c r="W9" s="216"/>
      <c r="X9" s="216"/>
      <c r="Y9" s="216"/>
      <c r="Z9" s="216"/>
      <c r="AA9" s="216"/>
      <c r="AB9" s="216"/>
      <c r="AC9" s="217"/>
      <c r="AD9" s="215"/>
      <c r="AE9" s="216"/>
      <c r="AF9" s="216"/>
      <c r="AG9" s="216"/>
      <c r="AH9" s="216"/>
      <c r="AI9" s="216"/>
      <c r="AJ9" s="216"/>
      <c r="AK9" s="217"/>
      <c r="AL9" s="215"/>
      <c r="AM9" s="216"/>
      <c r="AN9" s="216"/>
      <c r="AO9" s="216"/>
      <c r="AP9" s="216"/>
      <c r="AQ9" s="216"/>
      <c r="AR9" s="216"/>
      <c r="AS9" s="217"/>
      <c r="AT9" s="215"/>
      <c r="AU9" s="216"/>
      <c r="AV9" s="216"/>
      <c r="AW9" s="216"/>
      <c r="AX9" s="216"/>
      <c r="AY9" s="216"/>
      <c r="AZ9" s="216"/>
      <c r="BA9" s="217"/>
      <c r="BB9" s="215"/>
      <c r="BC9" s="216"/>
      <c r="BD9" s="216"/>
      <c r="BE9" s="216"/>
      <c r="BF9" s="216"/>
      <c r="BG9" s="216"/>
      <c r="BH9" s="216"/>
      <c r="BI9" s="217"/>
      <c r="BJ9" s="215"/>
      <c r="BK9" s="216"/>
      <c r="BL9" s="216"/>
      <c r="BM9" s="216"/>
      <c r="BN9" s="216"/>
      <c r="BO9" s="216"/>
      <c r="BP9" s="216"/>
      <c r="BQ9" s="217"/>
      <c r="BR9" s="215">
        <f t="shared" si="0"/>
        <v>0</v>
      </c>
      <c r="BS9" s="216"/>
      <c r="BT9" s="216"/>
      <c r="BU9" s="216"/>
      <c r="BV9" s="216"/>
      <c r="BW9" s="216"/>
      <c r="BX9" s="216"/>
      <c r="BY9" s="216"/>
      <c r="BZ9" s="217"/>
      <c r="CA9" s="394"/>
      <c r="CB9" s="395"/>
      <c r="CC9" s="395"/>
      <c r="CD9" s="395"/>
      <c r="CE9" s="395"/>
      <c r="CF9" s="395"/>
      <c r="CG9" s="395"/>
      <c r="CH9" s="395"/>
      <c r="CI9" s="396"/>
      <c r="CJ9" s="394"/>
      <c r="CK9" s="395"/>
      <c r="CL9" s="395"/>
      <c r="CM9" s="395"/>
      <c r="CN9" s="396"/>
      <c r="CO9" s="394"/>
      <c r="CP9" s="395"/>
      <c r="CQ9" s="395"/>
      <c r="CR9" s="395"/>
      <c r="CS9" s="396"/>
      <c r="CT9" s="394"/>
      <c r="CU9" s="395"/>
      <c r="CV9" s="395"/>
      <c r="CW9" s="395"/>
      <c r="CX9" s="396"/>
      <c r="CY9" s="418"/>
      <c r="CZ9" s="419"/>
      <c r="DA9" s="419"/>
      <c r="DB9" s="419"/>
      <c r="DC9" s="419"/>
      <c r="DD9" s="419"/>
      <c r="DE9" s="420"/>
      <c r="DF9" s="394"/>
      <c r="DG9" s="395"/>
      <c r="DH9" s="395"/>
      <c r="DI9" s="395"/>
      <c r="DJ9" s="395"/>
      <c r="DK9" s="395"/>
      <c r="DL9" s="395"/>
      <c r="DM9" s="395"/>
      <c r="DN9" s="396"/>
      <c r="DO9" s="403"/>
      <c r="DP9" s="404"/>
      <c r="DQ9" s="404"/>
      <c r="DR9" s="404"/>
      <c r="DS9" s="404"/>
      <c r="DT9" s="404"/>
      <c r="DU9" s="405"/>
      <c r="DV9" s="394"/>
      <c r="DW9" s="395"/>
      <c r="DX9" s="395"/>
      <c r="DY9" s="395"/>
      <c r="DZ9" s="396"/>
      <c r="EA9" s="394"/>
      <c r="EB9" s="395"/>
      <c r="EC9" s="395"/>
      <c r="ED9" s="395"/>
      <c r="EE9" s="396"/>
      <c r="EF9" s="394"/>
      <c r="EG9" s="395"/>
      <c r="EH9" s="395"/>
      <c r="EI9" s="395"/>
      <c r="EJ9" s="396"/>
    </row>
    <row r="10" spans="1:140" ht="11.25" customHeight="1" x14ac:dyDescent="0.2">
      <c r="J10" s="251"/>
      <c r="K10" s="252"/>
      <c r="L10" s="252"/>
      <c r="M10" s="253"/>
      <c r="N10" s="251"/>
      <c r="O10" s="252"/>
      <c r="P10" s="252"/>
      <c r="Q10" s="253"/>
      <c r="R10" s="254" t="s">
        <v>314</v>
      </c>
      <c r="S10" s="255"/>
      <c r="T10" s="255"/>
      <c r="U10" s="256"/>
      <c r="V10" s="215"/>
      <c r="W10" s="216"/>
      <c r="X10" s="216"/>
      <c r="Y10" s="216"/>
      <c r="Z10" s="216"/>
      <c r="AA10" s="216"/>
      <c r="AB10" s="216"/>
      <c r="AC10" s="217"/>
      <c r="AD10" s="215"/>
      <c r="AE10" s="216"/>
      <c r="AF10" s="216"/>
      <c r="AG10" s="216"/>
      <c r="AH10" s="216"/>
      <c r="AI10" s="216"/>
      <c r="AJ10" s="216"/>
      <c r="AK10" s="217"/>
      <c r="AL10" s="215"/>
      <c r="AM10" s="216"/>
      <c r="AN10" s="216"/>
      <c r="AO10" s="216"/>
      <c r="AP10" s="216"/>
      <c r="AQ10" s="216"/>
      <c r="AR10" s="216"/>
      <c r="AS10" s="217"/>
      <c r="AT10" s="215"/>
      <c r="AU10" s="216"/>
      <c r="AV10" s="216"/>
      <c r="AW10" s="216"/>
      <c r="AX10" s="216"/>
      <c r="AY10" s="216"/>
      <c r="AZ10" s="216"/>
      <c r="BA10" s="217"/>
      <c r="BB10" s="215"/>
      <c r="BC10" s="216"/>
      <c r="BD10" s="216"/>
      <c r="BE10" s="216"/>
      <c r="BF10" s="216"/>
      <c r="BG10" s="216"/>
      <c r="BH10" s="216"/>
      <c r="BI10" s="217"/>
      <c r="BJ10" s="215"/>
      <c r="BK10" s="216"/>
      <c r="BL10" s="216"/>
      <c r="BM10" s="216"/>
      <c r="BN10" s="216"/>
      <c r="BO10" s="216"/>
      <c r="BP10" s="216"/>
      <c r="BQ10" s="217"/>
      <c r="BR10" s="215">
        <f t="shared" si="0"/>
        <v>0</v>
      </c>
      <c r="BS10" s="216"/>
      <c r="BT10" s="216"/>
      <c r="BU10" s="216"/>
      <c r="BV10" s="216"/>
      <c r="BW10" s="216"/>
      <c r="BX10" s="216"/>
      <c r="BY10" s="216"/>
      <c r="BZ10" s="217"/>
      <c r="CA10" s="397"/>
      <c r="CB10" s="398"/>
      <c r="CC10" s="398"/>
      <c r="CD10" s="398"/>
      <c r="CE10" s="398"/>
      <c r="CF10" s="398"/>
      <c r="CG10" s="398"/>
      <c r="CH10" s="398"/>
      <c r="CI10" s="399"/>
      <c r="CJ10" s="397"/>
      <c r="CK10" s="398"/>
      <c r="CL10" s="398"/>
      <c r="CM10" s="398"/>
      <c r="CN10" s="399"/>
      <c r="CO10" s="397"/>
      <c r="CP10" s="398"/>
      <c r="CQ10" s="398"/>
      <c r="CR10" s="398"/>
      <c r="CS10" s="399"/>
      <c r="CT10" s="397"/>
      <c r="CU10" s="398"/>
      <c r="CV10" s="398"/>
      <c r="CW10" s="398"/>
      <c r="CX10" s="399"/>
      <c r="CY10" s="421"/>
      <c r="CZ10" s="422"/>
      <c r="DA10" s="422"/>
      <c r="DB10" s="422"/>
      <c r="DC10" s="422"/>
      <c r="DD10" s="422"/>
      <c r="DE10" s="423"/>
      <c r="DF10" s="397"/>
      <c r="DG10" s="398"/>
      <c r="DH10" s="398"/>
      <c r="DI10" s="398"/>
      <c r="DJ10" s="398"/>
      <c r="DK10" s="398"/>
      <c r="DL10" s="398"/>
      <c r="DM10" s="398"/>
      <c r="DN10" s="399"/>
      <c r="DO10" s="406"/>
      <c r="DP10" s="407"/>
      <c r="DQ10" s="407"/>
      <c r="DR10" s="407"/>
      <c r="DS10" s="407"/>
      <c r="DT10" s="407"/>
      <c r="DU10" s="408"/>
      <c r="DV10" s="397"/>
      <c r="DW10" s="398"/>
      <c r="DX10" s="398"/>
      <c r="DY10" s="398"/>
      <c r="DZ10" s="399"/>
      <c r="EA10" s="397"/>
      <c r="EB10" s="398"/>
      <c r="EC10" s="398"/>
      <c r="ED10" s="398"/>
      <c r="EE10" s="399"/>
      <c r="EF10" s="397"/>
      <c r="EG10" s="398"/>
      <c r="EH10" s="398"/>
      <c r="EI10" s="398"/>
      <c r="EJ10" s="399"/>
    </row>
    <row r="11" spans="1:140" ht="11.25" customHeight="1" x14ac:dyDescent="0.2">
      <c r="J11" s="245">
        <v>2</v>
      </c>
      <c r="K11" s="246"/>
      <c r="L11" s="246"/>
      <c r="M11" s="247"/>
      <c r="N11" s="245"/>
      <c r="O11" s="246"/>
      <c r="P11" s="246"/>
      <c r="Q11" s="247"/>
      <c r="R11" s="254" t="s">
        <v>312</v>
      </c>
      <c r="S11" s="255"/>
      <c r="T11" s="255"/>
      <c r="U11" s="256"/>
      <c r="V11" s="215"/>
      <c r="W11" s="216"/>
      <c r="X11" s="216"/>
      <c r="Y11" s="216"/>
      <c r="Z11" s="216"/>
      <c r="AA11" s="216"/>
      <c r="AB11" s="216"/>
      <c r="AC11" s="217"/>
      <c r="AD11" s="215"/>
      <c r="AE11" s="216"/>
      <c r="AF11" s="216"/>
      <c r="AG11" s="216"/>
      <c r="AH11" s="216"/>
      <c r="AI11" s="216"/>
      <c r="AJ11" s="216"/>
      <c r="AK11" s="217"/>
      <c r="AL11" s="215"/>
      <c r="AM11" s="216"/>
      <c r="AN11" s="216"/>
      <c r="AO11" s="216"/>
      <c r="AP11" s="216"/>
      <c r="AQ11" s="216"/>
      <c r="AR11" s="216"/>
      <c r="AS11" s="217"/>
      <c r="AT11" s="215"/>
      <c r="AU11" s="216"/>
      <c r="AV11" s="216"/>
      <c r="AW11" s="216"/>
      <c r="AX11" s="216"/>
      <c r="AY11" s="216"/>
      <c r="AZ11" s="216"/>
      <c r="BA11" s="217"/>
      <c r="BB11" s="215"/>
      <c r="BC11" s="216"/>
      <c r="BD11" s="216"/>
      <c r="BE11" s="216"/>
      <c r="BF11" s="216"/>
      <c r="BG11" s="216"/>
      <c r="BH11" s="216"/>
      <c r="BI11" s="217"/>
      <c r="BJ11" s="215"/>
      <c r="BK11" s="216"/>
      <c r="BL11" s="216"/>
      <c r="BM11" s="216"/>
      <c r="BN11" s="216"/>
      <c r="BO11" s="216"/>
      <c r="BP11" s="216"/>
      <c r="BQ11" s="217"/>
      <c r="BR11" s="215">
        <f t="shared" si="0"/>
        <v>0</v>
      </c>
      <c r="BS11" s="216"/>
      <c r="BT11" s="216"/>
      <c r="BU11" s="216"/>
      <c r="BV11" s="216"/>
      <c r="BW11" s="216"/>
      <c r="BX11" s="216"/>
      <c r="BY11" s="216"/>
      <c r="BZ11" s="217"/>
      <c r="CA11" s="218">
        <f>BR11+BR12+BR13</f>
        <v>0</v>
      </c>
      <c r="CB11" s="219"/>
      <c r="CC11" s="219"/>
      <c r="CD11" s="219"/>
      <c r="CE11" s="219"/>
      <c r="CF11" s="219"/>
      <c r="CG11" s="219"/>
      <c r="CH11" s="219"/>
      <c r="CI11" s="220"/>
      <c r="CJ11" s="218">
        <f>CA11/$BN$3*$AI$3</f>
        <v>0</v>
      </c>
      <c r="CK11" s="219"/>
      <c r="CL11" s="219"/>
      <c r="CM11" s="219"/>
      <c r="CN11" s="220"/>
      <c r="CO11" s="218"/>
      <c r="CP11" s="219"/>
      <c r="CQ11" s="219"/>
      <c r="CR11" s="219"/>
      <c r="CS11" s="220"/>
      <c r="CT11" s="218"/>
      <c r="CU11" s="219"/>
      <c r="CV11" s="219"/>
      <c r="CW11" s="219"/>
      <c r="CX11" s="220"/>
      <c r="CY11" s="236">
        <f>'Berechnung LF'!E2</f>
        <v>0.83750000000000002</v>
      </c>
      <c r="CZ11" s="237"/>
      <c r="DA11" s="237"/>
      <c r="DB11" s="237"/>
      <c r="DC11" s="237"/>
      <c r="DD11" s="237"/>
      <c r="DE11" s="238"/>
      <c r="DF11" s="218" t="e">
        <f>$BN$3*CY11*(CT11+1)/$AI$3</f>
        <v>#DIV/0!</v>
      </c>
      <c r="DG11" s="219"/>
      <c r="DH11" s="219"/>
      <c r="DI11" s="219"/>
      <c r="DJ11" s="219"/>
      <c r="DK11" s="219"/>
      <c r="DL11" s="219"/>
      <c r="DM11" s="219"/>
      <c r="DN11" s="220"/>
      <c r="DO11" s="400" t="e">
        <f>CA11/DF11</f>
        <v>#DIV/0!</v>
      </c>
      <c r="DP11" s="401"/>
      <c r="DQ11" s="401"/>
      <c r="DR11" s="401"/>
      <c r="DS11" s="401"/>
      <c r="DT11" s="401"/>
      <c r="DU11" s="402"/>
      <c r="DV11" s="218">
        <f>$AI$3-CT11</f>
        <v>0</v>
      </c>
      <c r="DW11" s="219"/>
      <c r="DX11" s="219"/>
      <c r="DY11" s="219"/>
      <c r="DZ11" s="220"/>
      <c r="EA11" s="218">
        <f>ROUND(DV11*CA11/3600,0)</f>
        <v>0</v>
      </c>
      <c r="EB11" s="219"/>
      <c r="EC11" s="219"/>
      <c r="ED11" s="219"/>
      <c r="EE11" s="220"/>
      <c r="EF11" s="218">
        <f>EA11*6</f>
        <v>0</v>
      </c>
      <c r="EG11" s="219"/>
      <c r="EH11" s="219"/>
      <c r="EI11" s="219"/>
      <c r="EJ11" s="220"/>
    </row>
    <row r="12" spans="1:140" ht="11.25" customHeight="1" x14ac:dyDescent="0.2">
      <c r="J12" s="248"/>
      <c r="K12" s="249"/>
      <c r="L12" s="249"/>
      <c r="M12" s="250"/>
      <c r="N12" s="248"/>
      <c r="O12" s="249"/>
      <c r="P12" s="249"/>
      <c r="Q12" s="250"/>
      <c r="R12" s="254" t="s">
        <v>313</v>
      </c>
      <c r="S12" s="255"/>
      <c r="T12" s="255"/>
      <c r="U12" s="256"/>
      <c r="V12" s="215"/>
      <c r="W12" s="216"/>
      <c r="X12" s="216"/>
      <c r="Y12" s="216"/>
      <c r="Z12" s="216"/>
      <c r="AA12" s="216"/>
      <c r="AB12" s="216"/>
      <c r="AC12" s="217"/>
      <c r="AD12" s="215"/>
      <c r="AE12" s="216"/>
      <c r="AF12" s="216"/>
      <c r="AG12" s="216"/>
      <c r="AH12" s="216"/>
      <c r="AI12" s="216"/>
      <c r="AJ12" s="216"/>
      <c r="AK12" s="217"/>
      <c r="AL12" s="215"/>
      <c r="AM12" s="216"/>
      <c r="AN12" s="216"/>
      <c r="AO12" s="216"/>
      <c r="AP12" s="216"/>
      <c r="AQ12" s="216"/>
      <c r="AR12" s="216"/>
      <c r="AS12" s="217"/>
      <c r="AT12" s="215"/>
      <c r="AU12" s="216"/>
      <c r="AV12" s="216"/>
      <c r="AW12" s="216"/>
      <c r="AX12" s="216"/>
      <c r="AY12" s="216"/>
      <c r="AZ12" s="216"/>
      <c r="BA12" s="217"/>
      <c r="BB12" s="215"/>
      <c r="BC12" s="216"/>
      <c r="BD12" s="216"/>
      <c r="BE12" s="216"/>
      <c r="BF12" s="216"/>
      <c r="BG12" s="216"/>
      <c r="BH12" s="216"/>
      <c r="BI12" s="217"/>
      <c r="BJ12" s="215"/>
      <c r="BK12" s="216"/>
      <c r="BL12" s="216"/>
      <c r="BM12" s="216"/>
      <c r="BN12" s="216"/>
      <c r="BO12" s="216"/>
      <c r="BP12" s="216"/>
      <c r="BQ12" s="217"/>
      <c r="BR12" s="215">
        <f t="shared" si="0"/>
        <v>0</v>
      </c>
      <c r="BS12" s="216"/>
      <c r="BT12" s="216"/>
      <c r="BU12" s="216"/>
      <c r="BV12" s="216"/>
      <c r="BW12" s="216"/>
      <c r="BX12" s="216"/>
      <c r="BY12" s="216"/>
      <c r="BZ12" s="217"/>
      <c r="CA12" s="394"/>
      <c r="CB12" s="395"/>
      <c r="CC12" s="395"/>
      <c r="CD12" s="395"/>
      <c r="CE12" s="395"/>
      <c r="CF12" s="395"/>
      <c r="CG12" s="395"/>
      <c r="CH12" s="395"/>
      <c r="CI12" s="396"/>
      <c r="CJ12" s="394"/>
      <c r="CK12" s="395"/>
      <c r="CL12" s="395"/>
      <c r="CM12" s="395"/>
      <c r="CN12" s="396"/>
      <c r="CO12" s="394"/>
      <c r="CP12" s="395"/>
      <c r="CQ12" s="395"/>
      <c r="CR12" s="395"/>
      <c r="CS12" s="396"/>
      <c r="CT12" s="394"/>
      <c r="CU12" s="395"/>
      <c r="CV12" s="395"/>
      <c r="CW12" s="395"/>
      <c r="CX12" s="396"/>
      <c r="CY12" s="418"/>
      <c r="CZ12" s="419"/>
      <c r="DA12" s="419"/>
      <c r="DB12" s="419"/>
      <c r="DC12" s="419"/>
      <c r="DD12" s="419"/>
      <c r="DE12" s="420"/>
      <c r="DF12" s="394"/>
      <c r="DG12" s="395"/>
      <c r="DH12" s="395"/>
      <c r="DI12" s="395"/>
      <c r="DJ12" s="395"/>
      <c r="DK12" s="395"/>
      <c r="DL12" s="395"/>
      <c r="DM12" s="395"/>
      <c r="DN12" s="396"/>
      <c r="DO12" s="403"/>
      <c r="DP12" s="404"/>
      <c r="DQ12" s="404"/>
      <c r="DR12" s="404"/>
      <c r="DS12" s="404"/>
      <c r="DT12" s="404"/>
      <c r="DU12" s="405"/>
      <c r="DV12" s="394"/>
      <c r="DW12" s="395"/>
      <c r="DX12" s="395"/>
      <c r="DY12" s="395"/>
      <c r="DZ12" s="396"/>
      <c r="EA12" s="394"/>
      <c r="EB12" s="395"/>
      <c r="EC12" s="395"/>
      <c r="ED12" s="395"/>
      <c r="EE12" s="396"/>
      <c r="EF12" s="394"/>
      <c r="EG12" s="395"/>
      <c r="EH12" s="395"/>
      <c r="EI12" s="395"/>
      <c r="EJ12" s="396"/>
    </row>
    <row r="13" spans="1:140" ht="11.25" customHeight="1" x14ac:dyDescent="0.2">
      <c r="J13" s="251"/>
      <c r="K13" s="252"/>
      <c r="L13" s="252"/>
      <c r="M13" s="253"/>
      <c r="N13" s="251"/>
      <c r="O13" s="252"/>
      <c r="P13" s="252"/>
      <c r="Q13" s="253"/>
      <c r="R13" s="254" t="s">
        <v>314</v>
      </c>
      <c r="S13" s="255"/>
      <c r="T13" s="255"/>
      <c r="U13" s="256"/>
      <c r="V13" s="215"/>
      <c r="W13" s="216"/>
      <c r="X13" s="216"/>
      <c r="Y13" s="216"/>
      <c r="Z13" s="216"/>
      <c r="AA13" s="216"/>
      <c r="AB13" s="216"/>
      <c r="AC13" s="217"/>
      <c r="AD13" s="215"/>
      <c r="AE13" s="216"/>
      <c r="AF13" s="216"/>
      <c r="AG13" s="216"/>
      <c r="AH13" s="216"/>
      <c r="AI13" s="216"/>
      <c r="AJ13" s="216"/>
      <c r="AK13" s="217"/>
      <c r="AL13" s="215"/>
      <c r="AM13" s="216"/>
      <c r="AN13" s="216"/>
      <c r="AO13" s="216"/>
      <c r="AP13" s="216"/>
      <c r="AQ13" s="216"/>
      <c r="AR13" s="216"/>
      <c r="AS13" s="217"/>
      <c r="AT13" s="215"/>
      <c r="AU13" s="216"/>
      <c r="AV13" s="216"/>
      <c r="AW13" s="216"/>
      <c r="AX13" s="216"/>
      <c r="AY13" s="216"/>
      <c r="AZ13" s="216"/>
      <c r="BA13" s="217"/>
      <c r="BB13" s="215"/>
      <c r="BC13" s="216"/>
      <c r="BD13" s="216"/>
      <c r="BE13" s="216"/>
      <c r="BF13" s="216"/>
      <c r="BG13" s="216"/>
      <c r="BH13" s="216"/>
      <c r="BI13" s="217"/>
      <c r="BJ13" s="215"/>
      <c r="BK13" s="216"/>
      <c r="BL13" s="216"/>
      <c r="BM13" s="216"/>
      <c r="BN13" s="216"/>
      <c r="BO13" s="216"/>
      <c r="BP13" s="216"/>
      <c r="BQ13" s="217"/>
      <c r="BR13" s="215">
        <f t="shared" si="0"/>
        <v>0</v>
      </c>
      <c r="BS13" s="216"/>
      <c r="BT13" s="216"/>
      <c r="BU13" s="216"/>
      <c r="BV13" s="216"/>
      <c r="BW13" s="216"/>
      <c r="BX13" s="216"/>
      <c r="BY13" s="216"/>
      <c r="BZ13" s="217"/>
      <c r="CA13" s="397"/>
      <c r="CB13" s="398"/>
      <c r="CC13" s="398"/>
      <c r="CD13" s="398"/>
      <c r="CE13" s="398"/>
      <c r="CF13" s="398"/>
      <c r="CG13" s="398"/>
      <c r="CH13" s="398"/>
      <c r="CI13" s="399"/>
      <c r="CJ13" s="397"/>
      <c r="CK13" s="398"/>
      <c r="CL13" s="398"/>
      <c r="CM13" s="398"/>
      <c r="CN13" s="399"/>
      <c r="CO13" s="397"/>
      <c r="CP13" s="398"/>
      <c r="CQ13" s="398"/>
      <c r="CR13" s="398"/>
      <c r="CS13" s="399"/>
      <c r="CT13" s="397"/>
      <c r="CU13" s="398"/>
      <c r="CV13" s="398"/>
      <c r="CW13" s="398"/>
      <c r="CX13" s="399"/>
      <c r="CY13" s="421"/>
      <c r="CZ13" s="422"/>
      <c r="DA13" s="422"/>
      <c r="DB13" s="422"/>
      <c r="DC13" s="422"/>
      <c r="DD13" s="422"/>
      <c r="DE13" s="423"/>
      <c r="DF13" s="397"/>
      <c r="DG13" s="398"/>
      <c r="DH13" s="398"/>
      <c r="DI13" s="398"/>
      <c r="DJ13" s="398"/>
      <c r="DK13" s="398"/>
      <c r="DL13" s="398"/>
      <c r="DM13" s="398"/>
      <c r="DN13" s="399"/>
      <c r="DO13" s="406"/>
      <c r="DP13" s="407"/>
      <c r="DQ13" s="407"/>
      <c r="DR13" s="407"/>
      <c r="DS13" s="407"/>
      <c r="DT13" s="407"/>
      <c r="DU13" s="408"/>
      <c r="DV13" s="397"/>
      <c r="DW13" s="398"/>
      <c r="DX13" s="398"/>
      <c r="DY13" s="398"/>
      <c r="DZ13" s="399"/>
      <c r="EA13" s="397"/>
      <c r="EB13" s="398"/>
      <c r="EC13" s="398"/>
      <c r="ED13" s="398"/>
      <c r="EE13" s="399"/>
      <c r="EF13" s="397"/>
      <c r="EG13" s="398"/>
      <c r="EH13" s="398"/>
      <c r="EI13" s="398"/>
      <c r="EJ13" s="399"/>
    </row>
    <row r="14" spans="1:140" ht="11.25" customHeight="1" x14ac:dyDescent="0.2">
      <c r="J14" s="245">
        <v>3</v>
      </c>
      <c r="K14" s="246"/>
      <c r="L14" s="246"/>
      <c r="M14" s="247"/>
      <c r="N14" s="245"/>
      <c r="O14" s="246"/>
      <c r="P14" s="246"/>
      <c r="Q14" s="247"/>
      <c r="R14" s="254" t="s">
        <v>312</v>
      </c>
      <c r="S14" s="255"/>
      <c r="T14" s="255"/>
      <c r="U14" s="256"/>
      <c r="V14" s="215"/>
      <c r="W14" s="216"/>
      <c r="X14" s="216"/>
      <c r="Y14" s="216"/>
      <c r="Z14" s="216"/>
      <c r="AA14" s="216"/>
      <c r="AB14" s="216"/>
      <c r="AC14" s="217"/>
      <c r="AD14" s="215"/>
      <c r="AE14" s="216"/>
      <c r="AF14" s="216"/>
      <c r="AG14" s="216"/>
      <c r="AH14" s="216"/>
      <c r="AI14" s="216"/>
      <c r="AJ14" s="216"/>
      <c r="AK14" s="217"/>
      <c r="AL14" s="215"/>
      <c r="AM14" s="216"/>
      <c r="AN14" s="216"/>
      <c r="AO14" s="216"/>
      <c r="AP14" s="216"/>
      <c r="AQ14" s="216"/>
      <c r="AR14" s="216"/>
      <c r="AS14" s="217"/>
      <c r="AT14" s="215"/>
      <c r="AU14" s="216"/>
      <c r="AV14" s="216"/>
      <c r="AW14" s="216"/>
      <c r="AX14" s="216"/>
      <c r="AY14" s="216"/>
      <c r="AZ14" s="216"/>
      <c r="BA14" s="217"/>
      <c r="BB14" s="215"/>
      <c r="BC14" s="216"/>
      <c r="BD14" s="216"/>
      <c r="BE14" s="216"/>
      <c r="BF14" s="216"/>
      <c r="BG14" s="216"/>
      <c r="BH14" s="216"/>
      <c r="BI14" s="217"/>
      <c r="BJ14" s="215"/>
      <c r="BK14" s="216"/>
      <c r="BL14" s="216"/>
      <c r="BM14" s="216"/>
      <c r="BN14" s="216"/>
      <c r="BO14" s="216"/>
      <c r="BP14" s="216"/>
      <c r="BQ14" s="217"/>
      <c r="BR14" s="215">
        <f t="shared" si="0"/>
        <v>0</v>
      </c>
      <c r="BS14" s="216"/>
      <c r="BT14" s="216"/>
      <c r="BU14" s="216"/>
      <c r="BV14" s="216"/>
      <c r="BW14" s="216"/>
      <c r="BX14" s="216"/>
      <c r="BY14" s="216"/>
      <c r="BZ14" s="217"/>
      <c r="CA14" s="218">
        <f>BR14+BR15+BR16</f>
        <v>0</v>
      </c>
      <c r="CB14" s="219"/>
      <c r="CC14" s="219"/>
      <c r="CD14" s="219"/>
      <c r="CE14" s="219"/>
      <c r="CF14" s="219"/>
      <c r="CG14" s="219"/>
      <c r="CH14" s="219"/>
      <c r="CI14" s="220"/>
      <c r="CJ14" s="218">
        <f>CA14/$BN$3*$AI$3</f>
        <v>0</v>
      </c>
      <c r="CK14" s="219"/>
      <c r="CL14" s="219"/>
      <c r="CM14" s="219"/>
      <c r="CN14" s="220"/>
      <c r="CO14" s="218"/>
      <c r="CP14" s="219"/>
      <c r="CQ14" s="219"/>
      <c r="CR14" s="219"/>
      <c r="CS14" s="220"/>
      <c r="CT14" s="218"/>
      <c r="CU14" s="219"/>
      <c r="CV14" s="219"/>
      <c r="CW14" s="219"/>
      <c r="CX14" s="220"/>
      <c r="CY14" s="236">
        <f>'Berechnung LF'!F2</f>
        <v>0.83750000000000002</v>
      </c>
      <c r="CZ14" s="237"/>
      <c r="DA14" s="237"/>
      <c r="DB14" s="237"/>
      <c r="DC14" s="237"/>
      <c r="DD14" s="237"/>
      <c r="DE14" s="238"/>
      <c r="DF14" s="218" t="e">
        <f>$BN$3*CY14*(CT14+1)/$AI$3</f>
        <v>#DIV/0!</v>
      </c>
      <c r="DG14" s="219"/>
      <c r="DH14" s="219"/>
      <c r="DI14" s="219"/>
      <c r="DJ14" s="219"/>
      <c r="DK14" s="219"/>
      <c r="DL14" s="219"/>
      <c r="DM14" s="219"/>
      <c r="DN14" s="220"/>
      <c r="DO14" s="400" t="e">
        <f>CA14/DF14</f>
        <v>#DIV/0!</v>
      </c>
      <c r="DP14" s="401"/>
      <c r="DQ14" s="401"/>
      <c r="DR14" s="401"/>
      <c r="DS14" s="401"/>
      <c r="DT14" s="401"/>
      <c r="DU14" s="402"/>
      <c r="DV14" s="218">
        <f>$AI$3-CT14</f>
        <v>0</v>
      </c>
      <c r="DW14" s="219"/>
      <c r="DX14" s="219"/>
      <c r="DY14" s="219"/>
      <c r="DZ14" s="220"/>
      <c r="EA14" s="218">
        <f>ROUND(DV14*CA14/3600,0)</f>
        <v>0</v>
      </c>
      <c r="EB14" s="219"/>
      <c r="EC14" s="219"/>
      <c r="ED14" s="219"/>
      <c r="EE14" s="220"/>
      <c r="EF14" s="218">
        <f>EA14*6</f>
        <v>0</v>
      </c>
      <c r="EG14" s="219"/>
      <c r="EH14" s="219"/>
      <c r="EI14" s="219"/>
      <c r="EJ14" s="220"/>
    </row>
    <row r="15" spans="1:140" ht="11.25" customHeight="1" x14ac:dyDescent="0.2">
      <c r="J15" s="248"/>
      <c r="K15" s="249"/>
      <c r="L15" s="249"/>
      <c r="M15" s="250"/>
      <c r="N15" s="248"/>
      <c r="O15" s="249"/>
      <c r="P15" s="249"/>
      <c r="Q15" s="250"/>
      <c r="R15" s="254" t="s">
        <v>313</v>
      </c>
      <c r="S15" s="255"/>
      <c r="T15" s="255"/>
      <c r="U15" s="256"/>
      <c r="V15" s="215"/>
      <c r="W15" s="216"/>
      <c r="X15" s="216"/>
      <c r="Y15" s="216"/>
      <c r="Z15" s="216"/>
      <c r="AA15" s="216"/>
      <c r="AB15" s="216"/>
      <c r="AC15" s="217"/>
      <c r="AD15" s="215"/>
      <c r="AE15" s="216"/>
      <c r="AF15" s="216"/>
      <c r="AG15" s="216"/>
      <c r="AH15" s="216"/>
      <c r="AI15" s="216"/>
      <c r="AJ15" s="216"/>
      <c r="AK15" s="217"/>
      <c r="AL15" s="215"/>
      <c r="AM15" s="216"/>
      <c r="AN15" s="216"/>
      <c r="AO15" s="216"/>
      <c r="AP15" s="216"/>
      <c r="AQ15" s="216"/>
      <c r="AR15" s="216"/>
      <c r="AS15" s="217"/>
      <c r="AT15" s="215"/>
      <c r="AU15" s="216"/>
      <c r="AV15" s="216"/>
      <c r="AW15" s="216"/>
      <c r="AX15" s="216"/>
      <c r="AY15" s="216"/>
      <c r="AZ15" s="216"/>
      <c r="BA15" s="217"/>
      <c r="BB15" s="215"/>
      <c r="BC15" s="216"/>
      <c r="BD15" s="216"/>
      <c r="BE15" s="216"/>
      <c r="BF15" s="216"/>
      <c r="BG15" s="216"/>
      <c r="BH15" s="216"/>
      <c r="BI15" s="217"/>
      <c r="BJ15" s="215"/>
      <c r="BK15" s="216"/>
      <c r="BL15" s="216"/>
      <c r="BM15" s="216"/>
      <c r="BN15" s="216"/>
      <c r="BO15" s="216"/>
      <c r="BP15" s="216"/>
      <c r="BQ15" s="217"/>
      <c r="BR15" s="215">
        <f t="shared" si="0"/>
        <v>0</v>
      </c>
      <c r="BS15" s="216"/>
      <c r="BT15" s="216"/>
      <c r="BU15" s="216"/>
      <c r="BV15" s="216"/>
      <c r="BW15" s="216"/>
      <c r="BX15" s="216"/>
      <c r="BY15" s="216"/>
      <c r="BZ15" s="217"/>
      <c r="CA15" s="394"/>
      <c r="CB15" s="395"/>
      <c r="CC15" s="395"/>
      <c r="CD15" s="395"/>
      <c r="CE15" s="395"/>
      <c r="CF15" s="395"/>
      <c r="CG15" s="395"/>
      <c r="CH15" s="395"/>
      <c r="CI15" s="396"/>
      <c r="CJ15" s="394"/>
      <c r="CK15" s="395"/>
      <c r="CL15" s="395"/>
      <c r="CM15" s="395"/>
      <c r="CN15" s="396"/>
      <c r="CO15" s="394"/>
      <c r="CP15" s="395"/>
      <c r="CQ15" s="395"/>
      <c r="CR15" s="395"/>
      <c r="CS15" s="396"/>
      <c r="CT15" s="394"/>
      <c r="CU15" s="395"/>
      <c r="CV15" s="395"/>
      <c r="CW15" s="395"/>
      <c r="CX15" s="396"/>
      <c r="CY15" s="418"/>
      <c r="CZ15" s="419"/>
      <c r="DA15" s="419"/>
      <c r="DB15" s="419"/>
      <c r="DC15" s="419"/>
      <c r="DD15" s="419"/>
      <c r="DE15" s="420"/>
      <c r="DF15" s="394"/>
      <c r="DG15" s="395"/>
      <c r="DH15" s="395"/>
      <c r="DI15" s="395"/>
      <c r="DJ15" s="395"/>
      <c r="DK15" s="395"/>
      <c r="DL15" s="395"/>
      <c r="DM15" s="395"/>
      <c r="DN15" s="396"/>
      <c r="DO15" s="403"/>
      <c r="DP15" s="404"/>
      <c r="DQ15" s="404"/>
      <c r="DR15" s="404"/>
      <c r="DS15" s="404"/>
      <c r="DT15" s="404"/>
      <c r="DU15" s="405"/>
      <c r="DV15" s="394"/>
      <c r="DW15" s="395"/>
      <c r="DX15" s="395"/>
      <c r="DY15" s="395"/>
      <c r="DZ15" s="396"/>
      <c r="EA15" s="394"/>
      <c r="EB15" s="395"/>
      <c r="EC15" s="395"/>
      <c r="ED15" s="395"/>
      <c r="EE15" s="396"/>
      <c r="EF15" s="394"/>
      <c r="EG15" s="395"/>
      <c r="EH15" s="395"/>
      <c r="EI15" s="395"/>
      <c r="EJ15" s="396"/>
    </row>
    <row r="16" spans="1:140" ht="11.25" customHeight="1" x14ac:dyDescent="0.2">
      <c r="J16" s="251"/>
      <c r="K16" s="252"/>
      <c r="L16" s="252"/>
      <c r="M16" s="253"/>
      <c r="N16" s="251"/>
      <c r="O16" s="252"/>
      <c r="P16" s="252"/>
      <c r="Q16" s="253"/>
      <c r="R16" s="254" t="s">
        <v>314</v>
      </c>
      <c r="S16" s="255"/>
      <c r="T16" s="255"/>
      <c r="U16" s="256"/>
      <c r="V16" s="215"/>
      <c r="W16" s="216"/>
      <c r="X16" s="216"/>
      <c r="Y16" s="216"/>
      <c r="Z16" s="216"/>
      <c r="AA16" s="216"/>
      <c r="AB16" s="216"/>
      <c r="AC16" s="217"/>
      <c r="AD16" s="215"/>
      <c r="AE16" s="216"/>
      <c r="AF16" s="216"/>
      <c r="AG16" s="216"/>
      <c r="AH16" s="216"/>
      <c r="AI16" s="216"/>
      <c r="AJ16" s="216"/>
      <c r="AK16" s="217"/>
      <c r="AL16" s="215"/>
      <c r="AM16" s="216"/>
      <c r="AN16" s="216"/>
      <c r="AO16" s="216"/>
      <c r="AP16" s="216"/>
      <c r="AQ16" s="216"/>
      <c r="AR16" s="216"/>
      <c r="AS16" s="217"/>
      <c r="AT16" s="215"/>
      <c r="AU16" s="216"/>
      <c r="AV16" s="216"/>
      <c r="AW16" s="216"/>
      <c r="AX16" s="216"/>
      <c r="AY16" s="216"/>
      <c r="AZ16" s="216"/>
      <c r="BA16" s="217"/>
      <c r="BB16" s="215"/>
      <c r="BC16" s="216"/>
      <c r="BD16" s="216"/>
      <c r="BE16" s="216"/>
      <c r="BF16" s="216"/>
      <c r="BG16" s="216"/>
      <c r="BH16" s="216"/>
      <c r="BI16" s="217"/>
      <c r="BJ16" s="215"/>
      <c r="BK16" s="216"/>
      <c r="BL16" s="216"/>
      <c r="BM16" s="216"/>
      <c r="BN16" s="216"/>
      <c r="BO16" s="216"/>
      <c r="BP16" s="216"/>
      <c r="BQ16" s="217"/>
      <c r="BR16" s="215">
        <f t="shared" si="0"/>
        <v>0</v>
      </c>
      <c r="BS16" s="216"/>
      <c r="BT16" s="216"/>
      <c r="BU16" s="216"/>
      <c r="BV16" s="216"/>
      <c r="BW16" s="216"/>
      <c r="BX16" s="216"/>
      <c r="BY16" s="216"/>
      <c r="BZ16" s="217"/>
      <c r="CA16" s="397"/>
      <c r="CB16" s="398"/>
      <c r="CC16" s="398"/>
      <c r="CD16" s="398"/>
      <c r="CE16" s="398"/>
      <c r="CF16" s="398"/>
      <c r="CG16" s="398"/>
      <c r="CH16" s="398"/>
      <c r="CI16" s="399"/>
      <c r="CJ16" s="397"/>
      <c r="CK16" s="398"/>
      <c r="CL16" s="398"/>
      <c r="CM16" s="398"/>
      <c r="CN16" s="399"/>
      <c r="CO16" s="397"/>
      <c r="CP16" s="398"/>
      <c r="CQ16" s="398"/>
      <c r="CR16" s="398"/>
      <c r="CS16" s="399"/>
      <c r="CT16" s="397"/>
      <c r="CU16" s="398"/>
      <c r="CV16" s="398"/>
      <c r="CW16" s="398"/>
      <c r="CX16" s="399"/>
      <c r="CY16" s="421"/>
      <c r="CZ16" s="422"/>
      <c r="DA16" s="422"/>
      <c r="DB16" s="422"/>
      <c r="DC16" s="422"/>
      <c r="DD16" s="422"/>
      <c r="DE16" s="423"/>
      <c r="DF16" s="397"/>
      <c r="DG16" s="398"/>
      <c r="DH16" s="398"/>
      <c r="DI16" s="398"/>
      <c r="DJ16" s="398"/>
      <c r="DK16" s="398"/>
      <c r="DL16" s="398"/>
      <c r="DM16" s="398"/>
      <c r="DN16" s="399"/>
      <c r="DO16" s="406"/>
      <c r="DP16" s="407"/>
      <c r="DQ16" s="407"/>
      <c r="DR16" s="407"/>
      <c r="DS16" s="407"/>
      <c r="DT16" s="407"/>
      <c r="DU16" s="408"/>
      <c r="DV16" s="397"/>
      <c r="DW16" s="398"/>
      <c r="DX16" s="398"/>
      <c r="DY16" s="398"/>
      <c r="DZ16" s="399"/>
      <c r="EA16" s="397"/>
      <c r="EB16" s="398"/>
      <c r="EC16" s="398"/>
      <c r="ED16" s="398"/>
      <c r="EE16" s="399"/>
      <c r="EF16" s="397"/>
      <c r="EG16" s="398"/>
      <c r="EH16" s="398"/>
      <c r="EI16" s="398"/>
      <c r="EJ16" s="399"/>
    </row>
    <row r="17" spans="10:140" ht="11.25" customHeight="1" x14ac:dyDescent="0.2">
      <c r="J17" s="245">
        <v>4</v>
      </c>
      <c r="K17" s="246"/>
      <c r="L17" s="246"/>
      <c r="M17" s="247"/>
      <c r="N17" s="245"/>
      <c r="O17" s="246"/>
      <c r="P17" s="246"/>
      <c r="Q17" s="247"/>
      <c r="R17" s="254" t="s">
        <v>312</v>
      </c>
      <c r="S17" s="255"/>
      <c r="T17" s="255"/>
      <c r="U17" s="256"/>
      <c r="V17" s="215"/>
      <c r="W17" s="216"/>
      <c r="X17" s="216"/>
      <c r="Y17" s="216"/>
      <c r="Z17" s="216"/>
      <c r="AA17" s="216"/>
      <c r="AB17" s="216"/>
      <c r="AC17" s="217"/>
      <c r="AD17" s="215"/>
      <c r="AE17" s="216"/>
      <c r="AF17" s="216"/>
      <c r="AG17" s="216"/>
      <c r="AH17" s="216"/>
      <c r="AI17" s="216"/>
      <c r="AJ17" s="216"/>
      <c r="AK17" s="217"/>
      <c r="AL17" s="215"/>
      <c r="AM17" s="216"/>
      <c r="AN17" s="216"/>
      <c r="AO17" s="216"/>
      <c r="AP17" s="216"/>
      <c r="AQ17" s="216"/>
      <c r="AR17" s="216"/>
      <c r="AS17" s="217"/>
      <c r="AT17" s="215"/>
      <c r="AU17" s="216"/>
      <c r="AV17" s="216"/>
      <c r="AW17" s="216"/>
      <c r="AX17" s="216"/>
      <c r="AY17" s="216"/>
      <c r="AZ17" s="216"/>
      <c r="BA17" s="217"/>
      <c r="BB17" s="215"/>
      <c r="BC17" s="216"/>
      <c r="BD17" s="216"/>
      <c r="BE17" s="216"/>
      <c r="BF17" s="216"/>
      <c r="BG17" s="216"/>
      <c r="BH17" s="216"/>
      <c r="BI17" s="217"/>
      <c r="BJ17" s="215"/>
      <c r="BK17" s="216"/>
      <c r="BL17" s="216"/>
      <c r="BM17" s="216"/>
      <c r="BN17" s="216"/>
      <c r="BO17" s="216"/>
      <c r="BP17" s="216"/>
      <c r="BQ17" s="217"/>
      <c r="BR17" s="215">
        <f t="shared" si="0"/>
        <v>0</v>
      </c>
      <c r="BS17" s="216"/>
      <c r="BT17" s="216"/>
      <c r="BU17" s="216"/>
      <c r="BV17" s="216"/>
      <c r="BW17" s="216"/>
      <c r="BX17" s="216"/>
      <c r="BY17" s="216"/>
      <c r="BZ17" s="217"/>
      <c r="CA17" s="218">
        <f>BR17+BR18+BR19</f>
        <v>0</v>
      </c>
      <c r="CB17" s="219"/>
      <c r="CC17" s="219"/>
      <c r="CD17" s="219"/>
      <c r="CE17" s="219"/>
      <c r="CF17" s="219"/>
      <c r="CG17" s="219"/>
      <c r="CH17" s="219"/>
      <c r="CI17" s="220"/>
      <c r="CJ17" s="218">
        <f>CA17/$BN$3*$AI$3</f>
        <v>0</v>
      </c>
      <c r="CK17" s="219"/>
      <c r="CL17" s="219"/>
      <c r="CM17" s="219"/>
      <c r="CN17" s="220"/>
      <c r="CO17" s="218"/>
      <c r="CP17" s="219"/>
      <c r="CQ17" s="219"/>
      <c r="CR17" s="219"/>
      <c r="CS17" s="220"/>
      <c r="CT17" s="218"/>
      <c r="CU17" s="219"/>
      <c r="CV17" s="219"/>
      <c r="CW17" s="219"/>
      <c r="CX17" s="220"/>
      <c r="CY17" s="236">
        <f>'Berechnung LF'!G2</f>
        <v>0.83750000000000002</v>
      </c>
      <c r="CZ17" s="237"/>
      <c r="DA17" s="237"/>
      <c r="DB17" s="237"/>
      <c r="DC17" s="237"/>
      <c r="DD17" s="237"/>
      <c r="DE17" s="238"/>
      <c r="DF17" s="218" t="e">
        <f>$BN$3*CY17*(CT17+1)/$AI$3</f>
        <v>#DIV/0!</v>
      </c>
      <c r="DG17" s="219"/>
      <c r="DH17" s="219"/>
      <c r="DI17" s="219"/>
      <c r="DJ17" s="219"/>
      <c r="DK17" s="219"/>
      <c r="DL17" s="219"/>
      <c r="DM17" s="219"/>
      <c r="DN17" s="220"/>
      <c r="DO17" s="400" t="e">
        <f>CA17/DF17</f>
        <v>#DIV/0!</v>
      </c>
      <c r="DP17" s="401"/>
      <c r="DQ17" s="401"/>
      <c r="DR17" s="401"/>
      <c r="DS17" s="401"/>
      <c r="DT17" s="401"/>
      <c r="DU17" s="402"/>
      <c r="DV17" s="218">
        <f>$AI$3-CT17</f>
        <v>0</v>
      </c>
      <c r="DW17" s="219"/>
      <c r="DX17" s="219"/>
      <c r="DY17" s="219"/>
      <c r="DZ17" s="220"/>
      <c r="EA17" s="218">
        <f>ROUND(DV17*CA17/3600,0)</f>
        <v>0</v>
      </c>
      <c r="EB17" s="219"/>
      <c r="EC17" s="219"/>
      <c r="ED17" s="219"/>
      <c r="EE17" s="220"/>
      <c r="EF17" s="218">
        <f>EA17*6</f>
        <v>0</v>
      </c>
      <c r="EG17" s="219"/>
      <c r="EH17" s="219"/>
      <c r="EI17" s="219"/>
      <c r="EJ17" s="220"/>
    </row>
    <row r="18" spans="10:140" ht="11.25" customHeight="1" x14ac:dyDescent="0.2">
      <c r="J18" s="248"/>
      <c r="K18" s="249"/>
      <c r="L18" s="249"/>
      <c r="M18" s="250"/>
      <c r="N18" s="248"/>
      <c r="O18" s="249"/>
      <c r="P18" s="249"/>
      <c r="Q18" s="250"/>
      <c r="R18" s="254" t="s">
        <v>313</v>
      </c>
      <c r="S18" s="255"/>
      <c r="T18" s="255"/>
      <c r="U18" s="256"/>
      <c r="V18" s="215"/>
      <c r="W18" s="216"/>
      <c r="X18" s="216"/>
      <c r="Y18" s="216"/>
      <c r="Z18" s="216"/>
      <c r="AA18" s="216"/>
      <c r="AB18" s="216"/>
      <c r="AC18" s="217"/>
      <c r="AD18" s="215"/>
      <c r="AE18" s="216"/>
      <c r="AF18" s="216"/>
      <c r="AG18" s="216"/>
      <c r="AH18" s="216"/>
      <c r="AI18" s="216"/>
      <c r="AJ18" s="216"/>
      <c r="AK18" s="217"/>
      <c r="AL18" s="215"/>
      <c r="AM18" s="216"/>
      <c r="AN18" s="216"/>
      <c r="AO18" s="216"/>
      <c r="AP18" s="216"/>
      <c r="AQ18" s="216"/>
      <c r="AR18" s="216"/>
      <c r="AS18" s="217"/>
      <c r="AT18" s="215"/>
      <c r="AU18" s="216"/>
      <c r="AV18" s="216"/>
      <c r="AW18" s="216"/>
      <c r="AX18" s="216"/>
      <c r="AY18" s="216"/>
      <c r="AZ18" s="216"/>
      <c r="BA18" s="217"/>
      <c r="BB18" s="215"/>
      <c r="BC18" s="216"/>
      <c r="BD18" s="216"/>
      <c r="BE18" s="216"/>
      <c r="BF18" s="216"/>
      <c r="BG18" s="216"/>
      <c r="BH18" s="216"/>
      <c r="BI18" s="217"/>
      <c r="BJ18" s="215"/>
      <c r="BK18" s="216"/>
      <c r="BL18" s="216"/>
      <c r="BM18" s="216"/>
      <c r="BN18" s="216"/>
      <c r="BO18" s="216"/>
      <c r="BP18" s="216"/>
      <c r="BQ18" s="217"/>
      <c r="BR18" s="215">
        <f t="shared" si="0"/>
        <v>0</v>
      </c>
      <c r="BS18" s="216"/>
      <c r="BT18" s="216"/>
      <c r="BU18" s="216"/>
      <c r="BV18" s="216"/>
      <c r="BW18" s="216"/>
      <c r="BX18" s="216"/>
      <c r="BY18" s="216"/>
      <c r="BZ18" s="217"/>
      <c r="CA18" s="394"/>
      <c r="CB18" s="395"/>
      <c r="CC18" s="395"/>
      <c r="CD18" s="395"/>
      <c r="CE18" s="395"/>
      <c r="CF18" s="395"/>
      <c r="CG18" s="395"/>
      <c r="CH18" s="395"/>
      <c r="CI18" s="396"/>
      <c r="CJ18" s="394"/>
      <c r="CK18" s="395"/>
      <c r="CL18" s="395"/>
      <c r="CM18" s="395"/>
      <c r="CN18" s="396"/>
      <c r="CO18" s="394"/>
      <c r="CP18" s="395"/>
      <c r="CQ18" s="395"/>
      <c r="CR18" s="395"/>
      <c r="CS18" s="396"/>
      <c r="CT18" s="394"/>
      <c r="CU18" s="395"/>
      <c r="CV18" s="395"/>
      <c r="CW18" s="395"/>
      <c r="CX18" s="396"/>
      <c r="CY18" s="418"/>
      <c r="CZ18" s="419"/>
      <c r="DA18" s="419"/>
      <c r="DB18" s="419"/>
      <c r="DC18" s="419"/>
      <c r="DD18" s="419"/>
      <c r="DE18" s="420"/>
      <c r="DF18" s="394"/>
      <c r="DG18" s="395"/>
      <c r="DH18" s="395"/>
      <c r="DI18" s="395"/>
      <c r="DJ18" s="395"/>
      <c r="DK18" s="395"/>
      <c r="DL18" s="395"/>
      <c r="DM18" s="395"/>
      <c r="DN18" s="396"/>
      <c r="DO18" s="403"/>
      <c r="DP18" s="404"/>
      <c r="DQ18" s="404"/>
      <c r="DR18" s="404"/>
      <c r="DS18" s="404"/>
      <c r="DT18" s="404"/>
      <c r="DU18" s="405"/>
      <c r="DV18" s="394"/>
      <c r="DW18" s="395"/>
      <c r="DX18" s="395"/>
      <c r="DY18" s="395"/>
      <c r="DZ18" s="396"/>
      <c r="EA18" s="394"/>
      <c r="EB18" s="395"/>
      <c r="EC18" s="395"/>
      <c r="ED18" s="395"/>
      <c r="EE18" s="396"/>
      <c r="EF18" s="394"/>
      <c r="EG18" s="395"/>
      <c r="EH18" s="395"/>
      <c r="EI18" s="395"/>
      <c r="EJ18" s="396"/>
    </row>
    <row r="19" spans="10:140" ht="11.25" customHeight="1" x14ac:dyDescent="0.2">
      <c r="J19" s="251"/>
      <c r="K19" s="252"/>
      <c r="L19" s="252"/>
      <c r="M19" s="253"/>
      <c r="N19" s="251"/>
      <c r="O19" s="252"/>
      <c r="P19" s="252"/>
      <c r="Q19" s="253"/>
      <c r="R19" s="254" t="s">
        <v>314</v>
      </c>
      <c r="S19" s="255"/>
      <c r="T19" s="255"/>
      <c r="U19" s="256"/>
      <c r="V19" s="215"/>
      <c r="W19" s="216"/>
      <c r="X19" s="216"/>
      <c r="Y19" s="216"/>
      <c r="Z19" s="216"/>
      <c r="AA19" s="216"/>
      <c r="AB19" s="216"/>
      <c r="AC19" s="217"/>
      <c r="AD19" s="215"/>
      <c r="AE19" s="216"/>
      <c r="AF19" s="216"/>
      <c r="AG19" s="216"/>
      <c r="AH19" s="216"/>
      <c r="AI19" s="216"/>
      <c r="AJ19" s="216"/>
      <c r="AK19" s="217"/>
      <c r="AL19" s="215"/>
      <c r="AM19" s="216"/>
      <c r="AN19" s="216"/>
      <c r="AO19" s="216"/>
      <c r="AP19" s="216"/>
      <c r="AQ19" s="216"/>
      <c r="AR19" s="216"/>
      <c r="AS19" s="217"/>
      <c r="AT19" s="215"/>
      <c r="AU19" s="216"/>
      <c r="AV19" s="216"/>
      <c r="AW19" s="216"/>
      <c r="AX19" s="216"/>
      <c r="AY19" s="216"/>
      <c r="AZ19" s="216"/>
      <c r="BA19" s="217"/>
      <c r="BB19" s="215"/>
      <c r="BC19" s="216"/>
      <c r="BD19" s="216"/>
      <c r="BE19" s="216"/>
      <c r="BF19" s="216"/>
      <c r="BG19" s="216"/>
      <c r="BH19" s="216"/>
      <c r="BI19" s="217"/>
      <c r="BJ19" s="215"/>
      <c r="BK19" s="216"/>
      <c r="BL19" s="216"/>
      <c r="BM19" s="216"/>
      <c r="BN19" s="216"/>
      <c r="BO19" s="216"/>
      <c r="BP19" s="216"/>
      <c r="BQ19" s="217"/>
      <c r="BR19" s="215">
        <f t="shared" si="0"/>
        <v>0</v>
      </c>
      <c r="BS19" s="216"/>
      <c r="BT19" s="216"/>
      <c r="BU19" s="216"/>
      <c r="BV19" s="216"/>
      <c r="BW19" s="216"/>
      <c r="BX19" s="216"/>
      <c r="BY19" s="216"/>
      <c r="BZ19" s="217"/>
      <c r="CA19" s="397"/>
      <c r="CB19" s="398"/>
      <c r="CC19" s="398"/>
      <c r="CD19" s="398"/>
      <c r="CE19" s="398"/>
      <c r="CF19" s="398"/>
      <c r="CG19" s="398"/>
      <c r="CH19" s="398"/>
      <c r="CI19" s="399"/>
      <c r="CJ19" s="397"/>
      <c r="CK19" s="398"/>
      <c r="CL19" s="398"/>
      <c r="CM19" s="398"/>
      <c r="CN19" s="399"/>
      <c r="CO19" s="397"/>
      <c r="CP19" s="398"/>
      <c r="CQ19" s="398"/>
      <c r="CR19" s="398"/>
      <c r="CS19" s="399"/>
      <c r="CT19" s="397"/>
      <c r="CU19" s="398"/>
      <c r="CV19" s="398"/>
      <c r="CW19" s="398"/>
      <c r="CX19" s="399"/>
      <c r="CY19" s="421"/>
      <c r="CZ19" s="422"/>
      <c r="DA19" s="422"/>
      <c r="DB19" s="422"/>
      <c r="DC19" s="422"/>
      <c r="DD19" s="422"/>
      <c r="DE19" s="423"/>
      <c r="DF19" s="397"/>
      <c r="DG19" s="398"/>
      <c r="DH19" s="398"/>
      <c r="DI19" s="398"/>
      <c r="DJ19" s="398"/>
      <c r="DK19" s="398"/>
      <c r="DL19" s="398"/>
      <c r="DM19" s="398"/>
      <c r="DN19" s="399"/>
      <c r="DO19" s="406"/>
      <c r="DP19" s="407"/>
      <c r="DQ19" s="407"/>
      <c r="DR19" s="407"/>
      <c r="DS19" s="407"/>
      <c r="DT19" s="407"/>
      <c r="DU19" s="408"/>
      <c r="DV19" s="397"/>
      <c r="DW19" s="398"/>
      <c r="DX19" s="398"/>
      <c r="DY19" s="398"/>
      <c r="DZ19" s="399"/>
      <c r="EA19" s="397"/>
      <c r="EB19" s="398"/>
      <c r="EC19" s="398"/>
      <c r="ED19" s="398"/>
      <c r="EE19" s="399"/>
      <c r="EF19" s="397"/>
      <c r="EG19" s="398"/>
      <c r="EH19" s="398"/>
      <c r="EI19" s="398"/>
      <c r="EJ19" s="399"/>
    </row>
    <row r="20" spans="10:140" ht="11.25" customHeight="1" x14ac:dyDescent="0.2">
      <c r="J20" s="245">
        <v>5</v>
      </c>
      <c r="K20" s="246"/>
      <c r="L20" s="246"/>
      <c r="M20" s="247"/>
      <c r="N20" s="245"/>
      <c r="O20" s="246"/>
      <c r="P20" s="246"/>
      <c r="Q20" s="247"/>
      <c r="R20" s="254" t="s">
        <v>312</v>
      </c>
      <c r="S20" s="255"/>
      <c r="T20" s="255"/>
      <c r="U20" s="256"/>
      <c r="V20" s="215"/>
      <c r="W20" s="216"/>
      <c r="X20" s="216"/>
      <c r="Y20" s="216"/>
      <c r="Z20" s="216"/>
      <c r="AA20" s="216"/>
      <c r="AB20" s="216"/>
      <c r="AC20" s="217"/>
      <c r="AD20" s="215"/>
      <c r="AE20" s="216"/>
      <c r="AF20" s="216"/>
      <c r="AG20" s="216"/>
      <c r="AH20" s="216"/>
      <c r="AI20" s="216"/>
      <c r="AJ20" s="216"/>
      <c r="AK20" s="217"/>
      <c r="AL20" s="215"/>
      <c r="AM20" s="216"/>
      <c r="AN20" s="216"/>
      <c r="AO20" s="216"/>
      <c r="AP20" s="216"/>
      <c r="AQ20" s="216"/>
      <c r="AR20" s="216"/>
      <c r="AS20" s="217"/>
      <c r="AT20" s="215"/>
      <c r="AU20" s="216"/>
      <c r="AV20" s="216"/>
      <c r="AW20" s="216"/>
      <c r="AX20" s="216"/>
      <c r="AY20" s="216"/>
      <c r="AZ20" s="216"/>
      <c r="BA20" s="217"/>
      <c r="BB20" s="215"/>
      <c r="BC20" s="216"/>
      <c r="BD20" s="216"/>
      <c r="BE20" s="216"/>
      <c r="BF20" s="216"/>
      <c r="BG20" s="216"/>
      <c r="BH20" s="216"/>
      <c r="BI20" s="217"/>
      <c r="BJ20" s="215"/>
      <c r="BK20" s="216"/>
      <c r="BL20" s="216"/>
      <c r="BM20" s="216"/>
      <c r="BN20" s="216"/>
      <c r="BO20" s="216"/>
      <c r="BP20" s="216"/>
      <c r="BQ20" s="217"/>
      <c r="BR20" s="215">
        <f t="shared" si="0"/>
        <v>0</v>
      </c>
      <c r="BS20" s="216"/>
      <c r="BT20" s="216"/>
      <c r="BU20" s="216"/>
      <c r="BV20" s="216"/>
      <c r="BW20" s="216"/>
      <c r="BX20" s="216"/>
      <c r="BY20" s="216"/>
      <c r="BZ20" s="217"/>
      <c r="CA20" s="218">
        <f>BR20+BR21+BR22</f>
        <v>0</v>
      </c>
      <c r="CB20" s="219"/>
      <c r="CC20" s="219"/>
      <c r="CD20" s="219"/>
      <c r="CE20" s="219"/>
      <c r="CF20" s="219"/>
      <c r="CG20" s="219"/>
      <c r="CH20" s="219"/>
      <c r="CI20" s="220"/>
      <c r="CJ20" s="218">
        <f>CA20/$BN$3*$AI$3</f>
        <v>0</v>
      </c>
      <c r="CK20" s="219"/>
      <c r="CL20" s="219"/>
      <c r="CM20" s="219"/>
      <c r="CN20" s="220"/>
      <c r="CO20" s="218"/>
      <c r="CP20" s="219"/>
      <c r="CQ20" s="219"/>
      <c r="CR20" s="219"/>
      <c r="CS20" s="220"/>
      <c r="CT20" s="218"/>
      <c r="CU20" s="219"/>
      <c r="CV20" s="219"/>
      <c r="CW20" s="219"/>
      <c r="CX20" s="220"/>
      <c r="CY20" s="236">
        <f>'Berechnung LF'!H2</f>
        <v>0.83750000000000002</v>
      </c>
      <c r="CZ20" s="237"/>
      <c r="DA20" s="237"/>
      <c r="DB20" s="237"/>
      <c r="DC20" s="237"/>
      <c r="DD20" s="237"/>
      <c r="DE20" s="238"/>
      <c r="DF20" s="218" t="e">
        <f>$BN$3*CY20*(CT20+1)/$AI$3</f>
        <v>#DIV/0!</v>
      </c>
      <c r="DG20" s="219"/>
      <c r="DH20" s="219"/>
      <c r="DI20" s="219"/>
      <c r="DJ20" s="219"/>
      <c r="DK20" s="219"/>
      <c r="DL20" s="219"/>
      <c r="DM20" s="219"/>
      <c r="DN20" s="220"/>
      <c r="DO20" s="400" t="e">
        <f>CA20/DF20</f>
        <v>#DIV/0!</v>
      </c>
      <c r="DP20" s="401"/>
      <c r="DQ20" s="401"/>
      <c r="DR20" s="401"/>
      <c r="DS20" s="401"/>
      <c r="DT20" s="401"/>
      <c r="DU20" s="402"/>
      <c r="DV20" s="218">
        <f>$AI$3-CT20</f>
        <v>0</v>
      </c>
      <c r="DW20" s="219"/>
      <c r="DX20" s="219"/>
      <c r="DY20" s="219"/>
      <c r="DZ20" s="220"/>
      <c r="EA20" s="218">
        <f>ROUND(DV20*CA20/3600,0)</f>
        <v>0</v>
      </c>
      <c r="EB20" s="219"/>
      <c r="EC20" s="219"/>
      <c r="ED20" s="219"/>
      <c r="EE20" s="220"/>
      <c r="EF20" s="218">
        <f>EA20*6</f>
        <v>0</v>
      </c>
      <c r="EG20" s="219"/>
      <c r="EH20" s="219"/>
      <c r="EI20" s="219"/>
      <c r="EJ20" s="220"/>
    </row>
    <row r="21" spans="10:140" ht="11.25" customHeight="1" x14ac:dyDescent="0.2">
      <c r="J21" s="248"/>
      <c r="K21" s="249"/>
      <c r="L21" s="249"/>
      <c r="M21" s="250"/>
      <c r="N21" s="248"/>
      <c r="O21" s="249"/>
      <c r="P21" s="249"/>
      <c r="Q21" s="250"/>
      <c r="R21" s="254" t="s">
        <v>313</v>
      </c>
      <c r="S21" s="255"/>
      <c r="T21" s="255"/>
      <c r="U21" s="256"/>
      <c r="V21" s="215"/>
      <c r="W21" s="216"/>
      <c r="X21" s="216"/>
      <c r="Y21" s="216"/>
      <c r="Z21" s="216"/>
      <c r="AA21" s="216"/>
      <c r="AB21" s="216"/>
      <c r="AC21" s="217"/>
      <c r="AD21" s="215"/>
      <c r="AE21" s="216"/>
      <c r="AF21" s="216"/>
      <c r="AG21" s="216"/>
      <c r="AH21" s="216"/>
      <c r="AI21" s="216"/>
      <c r="AJ21" s="216"/>
      <c r="AK21" s="217"/>
      <c r="AL21" s="215"/>
      <c r="AM21" s="216"/>
      <c r="AN21" s="216"/>
      <c r="AO21" s="216"/>
      <c r="AP21" s="216"/>
      <c r="AQ21" s="216"/>
      <c r="AR21" s="216"/>
      <c r="AS21" s="217"/>
      <c r="AT21" s="215"/>
      <c r="AU21" s="216"/>
      <c r="AV21" s="216"/>
      <c r="AW21" s="216"/>
      <c r="AX21" s="216"/>
      <c r="AY21" s="216"/>
      <c r="AZ21" s="216"/>
      <c r="BA21" s="217"/>
      <c r="BB21" s="215"/>
      <c r="BC21" s="216"/>
      <c r="BD21" s="216"/>
      <c r="BE21" s="216"/>
      <c r="BF21" s="216"/>
      <c r="BG21" s="216"/>
      <c r="BH21" s="216"/>
      <c r="BI21" s="217"/>
      <c r="BJ21" s="215"/>
      <c r="BK21" s="216"/>
      <c r="BL21" s="216"/>
      <c r="BM21" s="216"/>
      <c r="BN21" s="216"/>
      <c r="BO21" s="216"/>
      <c r="BP21" s="216"/>
      <c r="BQ21" s="217"/>
      <c r="BR21" s="215">
        <f t="shared" si="0"/>
        <v>0</v>
      </c>
      <c r="BS21" s="216"/>
      <c r="BT21" s="216"/>
      <c r="BU21" s="216"/>
      <c r="BV21" s="216"/>
      <c r="BW21" s="216"/>
      <c r="BX21" s="216"/>
      <c r="BY21" s="216"/>
      <c r="BZ21" s="217"/>
      <c r="CA21" s="394"/>
      <c r="CB21" s="395"/>
      <c r="CC21" s="395"/>
      <c r="CD21" s="395"/>
      <c r="CE21" s="395"/>
      <c r="CF21" s="395"/>
      <c r="CG21" s="395"/>
      <c r="CH21" s="395"/>
      <c r="CI21" s="396"/>
      <c r="CJ21" s="394"/>
      <c r="CK21" s="395"/>
      <c r="CL21" s="395"/>
      <c r="CM21" s="395"/>
      <c r="CN21" s="396"/>
      <c r="CO21" s="394"/>
      <c r="CP21" s="395"/>
      <c r="CQ21" s="395"/>
      <c r="CR21" s="395"/>
      <c r="CS21" s="396"/>
      <c r="CT21" s="394"/>
      <c r="CU21" s="395"/>
      <c r="CV21" s="395"/>
      <c r="CW21" s="395"/>
      <c r="CX21" s="396"/>
      <c r="CY21" s="418"/>
      <c r="CZ21" s="419"/>
      <c r="DA21" s="419"/>
      <c r="DB21" s="419"/>
      <c r="DC21" s="419"/>
      <c r="DD21" s="419"/>
      <c r="DE21" s="420"/>
      <c r="DF21" s="394"/>
      <c r="DG21" s="395"/>
      <c r="DH21" s="395"/>
      <c r="DI21" s="395"/>
      <c r="DJ21" s="395"/>
      <c r="DK21" s="395"/>
      <c r="DL21" s="395"/>
      <c r="DM21" s="395"/>
      <c r="DN21" s="396"/>
      <c r="DO21" s="403"/>
      <c r="DP21" s="404"/>
      <c r="DQ21" s="404"/>
      <c r="DR21" s="404"/>
      <c r="DS21" s="404"/>
      <c r="DT21" s="404"/>
      <c r="DU21" s="405"/>
      <c r="DV21" s="394"/>
      <c r="DW21" s="395"/>
      <c r="DX21" s="395"/>
      <c r="DY21" s="395"/>
      <c r="DZ21" s="396"/>
      <c r="EA21" s="394"/>
      <c r="EB21" s="395"/>
      <c r="EC21" s="395"/>
      <c r="ED21" s="395"/>
      <c r="EE21" s="396"/>
      <c r="EF21" s="394"/>
      <c r="EG21" s="395"/>
      <c r="EH21" s="395"/>
      <c r="EI21" s="395"/>
      <c r="EJ21" s="396"/>
    </row>
    <row r="22" spans="10:140" ht="11.25" customHeight="1" x14ac:dyDescent="0.2">
      <c r="J22" s="251"/>
      <c r="K22" s="252"/>
      <c r="L22" s="252"/>
      <c r="M22" s="253"/>
      <c r="N22" s="251"/>
      <c r="O22" s="252"/>
      <c r="P22" s="252"/>
      <c r="Q22" s="253"/>
      <c r="R22" s="254" t="s">
        <v>314</v>
      </c>
      <c r="S22" s="255"/>
      <c r="T22" s="255"/>
      <c r="U22" s="256"/>
      <c r="V22" s="215"/>
      <c r="W22" s="216"/>
      <c r="X22" s="216"/>
      <c r="Y22" s="216"/>
      <c r="Z22" s="216"/>
      <c r="AA22" s="216"/>
      <c r="AB22" s="216"/>
      <c r="AC22" s="217"/>
      <c r="AD22" s="215"/>
      <c r="AE22" s="216"/>
      <c r="AF22" s="216"/>
      <c r="AG22" s="216"/>
      <c r="AH22" s="216"/>
      <c r="AI22" s="216"/>
      <c r="AJ22" s="216"/>
      <c r="AK22" s="217"/>
      <c r="AL22" s="215"/>
      <c r="AM22" s="216"/>
      <c r="AN22" s="216"/>
      <c r="AO22" s="216"/>
      <c r="AP22" s="216"/>
      <c r="AQ22" s="216"/>
      <c r="AR22" s="216"/>
      <c r="AS22" s="217"/>
      <c r="AT22" s="215"/>
      <c r="AU22" s="216"/>
      <c r="AV22" s="216"/>
      <c r="AW22" s="216"/>
      <c r="AX22" s="216"/>
      <c r="AY22" s="216"/>
      <c r="AZ22" s="216"/>
      <c r="BA22" s="217"/>
      <c r="BB22" s="215"/>
      <c r="BC22" s="216"/>
      <c r="BD22" s="216"/>
      <c r="BE22" s="216"/>
      <c r="BF22" s="216"/>
      <c r="BG22" s="216"/>
      <c r="BH22" s="216"/>
      <c r="BI22" s="217"/>
      <c r="BJ22" s="215"/>
      <c r="BK22" s="216"/>
      <c r="BL22" s="216"/>
      <c r="BM22" s="216"/>
      <c r="BN22" s="216"/>
      <c r="BO22" s="216"/>
      <c r="BP22" s="216"/>
      <c r="BQ22" s="217"/>
      <c r="BR22" s="215">
        <f t="shared" si="0"/>
        <v>0</v>
      </c>
      <c r="BS22" s="216"/>
      <c r="BT22" s="216"/>
      <c r="BU22" s="216"/>
      <c r="BV22" s="216"/>
      <c r="BW22" s="216"/>
      <c r="BX22" s="216"/>
      <c r="BY22" s="216"/>
      <c r="BZ22" s="217"/>
      <c r="CA22" s="397"/>
      <c r="CB22" s="398"/>
      <c r="CC22" s="398"/>
      <c r="CD22" s="398"/>
      <c r="CE22" s="398"/>
      <c r="CF22" s="398"/>
      <c r="CG22" s="398"/>
      <c r="CH22" s="398"/>
      <c r="CI22" s="399"/>
      <c r="CJ22" s="397"/>
      <c r="CK22" s="398"/>
      <c r="CL22" s="398"/>
      <c r="CM22" s="398"/>
      <c r="CN22" s="399"/>
      <c r="CO22" s="397"/>
      <c r="CP22" s="398"/>
      <c r="CQ22" s="398"/>
      <c r="CR22" s="398"/>
      <c r="CS22" s="399"/>
      <c r="CT22" s="397"/>
      <c r="CU22" s="398"/>
      <c r="CV22" s="398"/>
      <c r="CW22" s="398"/>
      <c r="CX22" s="399"/>
      <c r="CY22" s="421"/>
      <c r="CZ22" s="422"/>
      <c r="DA22" s="422"/>
      <c r="DB22" s="422"/>
      <c r="DC22" s="422"/>
      <c r="DD22" s="422"/>
      <c r="DE22" s="423"/>
      <c r="DF22" s="397"/>
      <c r="DG22" s="398"/>
      <c r="DH22" s="398"/>
      <c r="DI22" s="398"/>
      <c r="DJ22" s="398"/>
      <c r="DK22" s="398"/>
      <c r="DL22" s="398"/>
      <c r="DM22" s="398"/>
      <c r="DN22" s="399"/>
      <c r="DO22" s="406"/>
      <c r="DP22" s="407"/>
      <c r="DQ22" s="407"/>
      <c r="DR22" s="407"/>
      <c r="DS22" s="407"/>
      <c r="DT22" s="407"/>
      <c r="DU22" s="408"/>
      <c r="DV22" s="397"/>
      <c r="DW22" s="398"/>
      <c r="DX22" s="398"/>
      <c r="DY22" s="398"/>
      <c r="DZ22" s="399"/>
      <c r="EA22" s="397"/>
      <c r="EB22" s="398"/>
      <c r="EC22" s="398"/>
      <c r="ED22" s="398"/>
      <c r="EE22" s="399"/>
      <c r="EF22" s="397"/>
      <c r="EG22" s="398"/>
      <c r="EH22" s="398"/>
      <c r="EI22" s="398"/>
      <c r="EJ22" s="399"/>
    </row>
    <row r="23" spans="10:140" ht="11.25" customHeight="1" x14ac:dyDescent="0.2">
      <c r="J23" s="245">
        <v>6</v>
      </c>
      <c r="K23" s="246"/>
      <c r="L23" s="246"/>
      <c r="M23" s="247"/>
      <c r="N23" s="245"/>
      <c r="O23" s="246"/>
      <c r="P23" s="246"/>
      <c r="Q23" s="247"/>
      <c r="R23" s="254" t="s">
        <v>312</v>
      </c>
      <c r="S23" s="255"/>
      <c r="T23" s="255"/>
      <c r="U23" s="256"/>
      <c r="V23" s="215"/>
      <c r="W23" s="216"/>
      <c r="X23" s="216"/>
      <c r="Y23" s="216"/>
      <c r="Z23" s="216"/>
      <c r="AA23" s="216"/>
      <c r="AB23" s="216"/>
      <c r="AC23" s="217"/>
      <c r="AD23" s="215"/>
      <c r="AE23" s="216"/>
      <c r="AF23" s="216"/>
      <c r="AG23" s="216"/>
      <c r="AH23" s="216"/>
      <c r="AI23" s="216"/>
      <c r="AJ23" s="216"/>
      <c r="AK23" s="217"/>
      <c r="AL23" s="215"/>
      <c r="AM23" s="216"/>
      <c r="AN23" s="216"/>
      <c r="AO23" s="216"/>
      <c r="AP23" s="216"/>
      <c r="AQ23" s="216"/>
      <c r="AR23" s="216"/>
      <c r="AS23" s="217"/>
      <c r="AT23" s="215"/>
      <c r="AU23" s="216"/>
      <c r="AV23" s="216"/>
      <c r="AW23" s="216"/>
      <c r="AX23" s="216"/>
      <c r="AY23" s="216"/>
      <c r="AZ23" s="216"/>
      <c r="BA23" s="217"/>
      <c r="BB23" s="215"/>
      <c r="BC23" s="216"/>
      <c r="BD23" s="216"/>
      <c r="BE23" s="216"/>
      <c r="BF23" s="216"/>
      <c r="BG23" s="216"/>
      <c r="BH23" s="216"/>
      <c r="BI23" s="217"/>
      <c r="BJ23" s="215"/>
      <c r="BK23" s="216"/>
      <c r="BL23" s="216"/>
      <c r="BM23" s="216"/>
      <c r="BN23" s="216"/>
      <c r="BO23" s="216"/>
      <c r="BP23" s="216"/>
      <c r="BQ23" s="217"/>
      <c r="BR23" s="215">
        <f t="shared" si="0"/>
        <v>0</v>
      </c>
      <c r="BS23" s="216"/>
      <c r="BT23" s="216"/>
      <c r="BU23" s="216"/>
      <c r="BV23" s="216"/>
      <c r="BW23" s="216"/>
      <c r="BX23" s="216"/>
      <c r="BY23" s="216"/>
      <c r="BZ23" s="217"/>
      <c r="CA23" s="218">
        <f>BR23+BR24+BR25</f>
        <v>0</v>
      </c>
      <c r="CB23" s="219"/>
      <c r="CC23" s="219"/>
      <c r="CD23" s="219"/>
      <c r="CE23" s="219"/>
      <c r="CF23" s="219"/>
      <c r="CG23" s="219"/>
      <c r="CH23" s="219"/>
      <c r="CI23" s="220"/>
      <c r="CJ23" s="218">
        <f>CA23/$BN$3*$AI$3</f>
        <v>0</v>
      </c>
      <c r="CK23" s="219"/>
      <c r="CL23" s="219"/>
      <c r="CM23" s="219"/>
      <c r="CN23" s="220"/>
      <c r="CO23" s="218"/>
      <c r="CP23" s="219"/>
      <c r="CQ23" s="219"/>
      <c r="CR23" s="219"/>
      <c r="CS23" s="220"/>
      <c r="CT23" s="218"/>
      <c r="CU23" s="219"/>
      <c r="CV23" s="219"/>
      <c r="CW23" s="219"/>
      <c r="CX23" s="220"/>
      <c r="CY23" s="236">
        <f>'Berechnung LF'!I2</f>
        <v>0.83750000000000002</v>
      </c>
      <c r="CZ23" s="237"/>
      <c r="DA23" s="237"/>
      <c r="DB23" s="237"/>
      <c r="DC23" s="237"/>
      <c r="DD23" s="237"/>
      <c r="DE23" s="238"/>
      <c r="DF23" s="218" t="e">
        <f>$BN$3*CY23*(CT23+1)/$AI$3</f>
        <v>#DIV/0!</v>
      </c>
      <c r="DG23" s="219"/>
      <c r="DH23" s="219"/>
      <c r="DI23" s="219"/>
      <c r="DJ23" s="219"/>
      <c r="DK23" s="219"/>
      <c r="DL23" s="219"/>
      <c r="DM23" s="219"/>
      <c r="DN23" s="220"/>
      <c r="DO23" s="400" t="e">
        <f>CA23/DF23</f>
        <v>#DIV/0!</v>
      </c>
      <c r="DP23" s="401"/>
      <c r="DQ23" s="401"/>
      <c r="DR23" s="401"/>
      <c r="DS23" s="401"/>
      <c r="DT23" s="401"/>
      <c r="DU23" s="402"/>
      <c r="DV23" s="218">
        <f>$AI$3-CT23</f>
        <v>0</v>
      </c>
      <c r="DW23" s="219"/>
      <c r="DX23" s="219"/>
      <c r="DY23" s="219"/>
      <c r="DZ23" s="220"/>
      <c r="EA23" s="218">
        <f>ROUND(DV23*CA23/3600,0)</f>
        <v>0</v>
      </c>
      <c r="EB23" s="219"/>
      <c r="EC23" s="219"/>
      <c r="ED23" s="219"/>
      <c r="EE23" s="220"/>
      <c r="EF23" s="218">
        <f>EA23*6</f>
        <v>0</v>
      </c>
      <c r="EG23" s="219"/>
      <c r="EH23" s="219"/>
      <c r="EI23" s="219"/>
      <c r="EJ23" s="220"/>
    </row>
    <row r="24" spans="10:140" ht="11.25" customHeight="1" x14ac:dyDescent="0.2">
      <c r="J24" s="248"/>
      <c r="K24" s="249"/>
      <c r="L24" s="249"/>
      <c r="M24" s="250"/>
      <c r="N24" s="248"/>
      <c r="O24" s="249"/>
      <c r="P24" s="249"/>
      <c r="Q24" s="250"/>
      <c r="R24" s="254" t="s">
        <v>313</v>
      </c>
      <c r="S24" s="255"/>
      <c r="T24" s="255"/>
      <c r="U24" s="256"/>
      <c r="V24" s="215"/>
      <c r="W24" s="216"/>
      <c r="X24" s="216"/>
      <c r="Y24" s="216"/>
      <c r="Z24" s="216"/>
      <c r="AA24" s="216"/>
      <c r="AB24" s="216"/>
      <c r="AC24" s="217"/>
      <c r="AD24" s="215"/>
      <c r="AE24" s="216"/>
      <c r="AF24" s="216"/>
      <c r="AG24" s="216"/>
      <c r="AH24" s="216"/>
      <c r="AI24" s="216"/>
      <c r="AJ24" s="216"/>
      <c r="AK24" s="217"/>
      <c r="AL24" s="215"/>
      <c r="AM24" s="216"/>
      <c r="AN24" s="216"/>
      <c r="AO24" s="216"/>
      <c r="AP24" s="216"/>
      <c r="AQ24" s="216"/>
      <c r="AR24" s="216"/>
      <c r="AS24" s="217"/>
      <c r="AT24" s="215"/>
      <c r="AU24" s="216"/>
      <c r="AV24" s="216"/>
      <c r="AW24" s="216"/>
      <c r="AX24" s="216"/>
      <c r="AY24" s="216"/>
      <c r="AZ24" s="216"/>
      <c r="BA24" s="217"/>
      <c r="BB24" s="215"/>
      <c r="BC24" s="216"/>
      <c r="BD24" s="216"/>
      <c r="BE24" s="216"/>
      <c r="BF24" s="216"/>
      <c r="BG24" s="216"/>
      <c r="BH24" s="216"/>
      <c r="BI24" s="217"/>
      <c r="BJ24" s="215"/>
      <c r="BK24" s="216"/>
      <c r="BL24" s="216"/>
      <c r="BM24" s="216"/>
      <c r="BN24" s="216"/>
      <c r="BO24" s="216"/>
      <c r="BP24" s="216"/>
      <c r="BQ24" s="217"/>
      <c r="BR24" s="215">
        <f t="shared" si="0"/>
        <v>0</v>
      </c>
      <c r="BS24" s="216"/>
      <c r="BT24" s="216"/>
      <c r="BU24" s="216"/>
      <c r="BV24" s="216"/>
      <c r="BW24" s="216"/>
      <c r="BX24" s="216"/>
      <c r="BY24" s="216"/>
      <c r="BZ24" s="217"/>
      <c r="CA24" s="394"/>
      <c r="CB24" s="395"/>
      <c r="CC24" s="395"/>
      <c r="CD24" s="395"/>
      <c r="CE24" s="395"/>
      <c r="CF24" s="395"/>
      <c r="CG24" s="395"/>
      <c r="CH24" s="395"/>
      <c r="CI24" s="396"/>
      <c r="CJ24" s="394"/>
      <c r="CK24" s="395"/>
      <c r="CL24" s="395"/>
      <c r="CM24" s="395"/>
      <c r="CN24" s="396"/>
      <c r="CO24" s="394"/>
      <c r="CP24" s="395"/>
      <c r="CQ24" s="395"/>
      <c r="CR24" s="395"/>
      <c r="CS24" s="396"/>
      <c r="CT24" s="394"/>
      <c r="CU24" s="395"/>
      <c r="CV24" s="395"/>
      <c r="CW24" s="395"/>
      <c r="CX24" s="396"/>
      <c r="CY24" s="418"/>
      <c r="CZ24" s="419"/>
      <c r="DA24" s="419"/>
      <c r="DB24" s="419"/>
      <c r="DC24" s="419"/>
      <c r="DD24" s="419"/>
      <c r="DE24" s="420"/>
      <c r="DF24" s="394"/>
      <c r="DG24" s="395"/>
      <c r="DH24" s="395"/>
      <c r="DI24" s="395"/>
      <c r="DJ24" s="395"/>
      <c r="DK24" s="395"/>
      <c r="DL24" s="395"/>
      <c r="DM24" s="395"/>
      <c r="DN24" s="396"/>
      <c r="DO24" s="403"/>
      <c r="DP24" s="404"/>
      <c r="DQ24" s="404"/>
      <c r="DR24" s="404"/>
      <c r="DS24" s="404"/>
      <c r="DT24" s="404"/>
      <c r="DU24" s="405"/>
      <c r="DV24" s="394"/>
      <c r="DW24" s="395"/>
      <c r="DX24" s="395"/>
      <c r="DY24" s="395"/>
      <c r="DZ24" s="396"/>
      <c r="EA24" s="394"/>
      <c r="EB24" s="395"/>
      <c r="EC24" s="395"/>
      <c r="ED24" s="395"/>
      <c r="EE24" s="396"/>
      <c r="EF24" s="394"/>
      <c r="EG24" s="395"/>
      <c r="EH24" s="395"/>
      <c r="EI24" s="395"/>
      <c r="EJ24" s="396"/>
    </row>
    <row r="25" spans="10:140" ht="11.25" customHeight="1" x14ac:dyDescent="0.2">
      <c r="J25" s="251"/>
      <c r="K25" s="252"/>
      <c r="L25" s="252"/>
      <c r="M25" s="253"/>
      <c r="N25" s="251"/>
      <c r="O25" s="252"/>
      <c r="P25" s="252"/>
      <c r="Q25" s="253"/>
      <c r="R25" s="254" t="s">
        <v>314</v>
      </c>
      <c r="S25" s="255"/>
      <c r="T25" s="255"/>
      <c r="U25" s="256"/>
      <c r="V25" s="215"/>
      <c r="W25" s="216"/>
      <c r="X25" s="216"/>
      <c r="Y25" s="216"/>
      <c r="Z25" s="216"/>
      <c r="AA25" s="216"/>
      <c r="AB25" s="216"/>
      <c r="AC25" s="217"/>
      <c r="AD25" s="215"/>
      <c r="AE25" s="216"/>
      <c r="AF25" s="216"/>
      <c r="AG25" s="216"/>
      <c r="AH25" s="216"/>
      <c r="AI25" s="216"/>
      <c r="AJ25" s="216"/>
      <c r="AK25" s="217"/>
      <c r="AL25" s="215"/>
      <c r="AM25" s="216"/>
      <c r="AN25" s="216"/>
      <c r="AO25" s="216"/>
      <c r="AP25" s="216"/>
      <c r="AQ25" s="216"/>
      <c r="AR25" s="216"/>
      <c r="AS25" s="217"/>
      <c r="AT25" s="215"/>
      <c r="AU25" s="216"/>
      <c r="AV25" s="216"/>
      <c r="AW25" s="216"/>
      <c r="AX25" s="216"/>
      <c r="AY25" s="216"/>
      <c r="AZ25" s="216"/>
      <c r="BA25" s="217"/>
      <c r="BB25" s="215"/>
      <c r="BC25" s="216"/>
      <c r="BD25" s="216"/>
      <c r="BE25" s="216"/>
      <c r="BF25" s="216"/>
      <c r="BG25" s="216"/>
      <c r="BH25" s="216"/>
      <c r="BI25" s="217"/>
      <c r="BJ25" s="215"/>
      <c r="BK25" s="216"/>
      <c r="BL25" s="216"/>
      <c r="BM25" s="216"/>
      <c r="BN25" s="216"/>
      <c r="BO25" s="216"/>
      <c r="BP25" s="216"/>
      <c r="BQ25" s="217"/>
      <c r="BR25" s="215">
        <f t="shared" si="0"/>
        <v>0</v>
      </c>
      <c r="BS25" s="216"/>
      <c r="BT25" s="216"/>
      <c r="BU25" s="216"/>
      <c r="BV25" s="216"/>
      <c r="BW25" s="216"/>
      <c r="BX25" s="216"/>
      <c r="BY25" s="216"/>
      <c r="BZ25" s="217"/>
      <c r="CA25" s="397"/>
      <c r="CB25" s="398"/>
      <c r="CC25" s="398"/>
      <c r="CD25" s="398"/>
      <c r="CE25" s="398"/>
      <c r="CF25" s="398"/>
      <c r="CG25" s="398"/>
      <c r="CH25" s="398"/>
      <c r="CI25" s="399"/>
      <c r="CJ25" s="397"/>
      <c r="CK25" s="398"/>
      <c r="CL25" s="398"/>
      <c r="CM25" s="398"/>
      <c r="CN25" s="399"/>
      <c r="CO25" s="397"/>
      <c r="CP25" s="398"/>
      <c r="CQ25" s="398"/>
      <c r="CR25" s="398"/>
      <c r="CS25" s="399"/>
      <c r="CT25" s="397"/>
      <c r="CU25" s="398"/>
      <c r="CV25" s="398"/>
      <c r="CW25" s="398"/>
      <c r="CX25" s="399"/>
      <c r="CY25" s="421"/>
      <c r="CZ25" s="422"/>
      <c r="DA25" s="422"/>
      <c r="DB25" s="422"/>
      <c r="DC25" s="422"/>
      <c r="DD25" s="422"/>
      <c r="DE25" s="423"/>
      <c r="DF25" s="397"/>
      <c r="DG25" s="398"/>
      <c r="DH25" s="398"/>
      <c r="DI25" s="398"/>
      <c r="DJ25" s="398"/>
      <c r="DK25" s="398"/>
      <c r="DL25" s="398"/>
      <c r="DM25" s="398"/>
      <c r="DN25" s="399"/>
      <c r="DO25" s="406"/>
      <c r="DP25" s="407"/>
      <c r="DQ25" s="407"/>
      <c r="DR25" s="407"/>
      <c r="DS25" s="407"/>
      <c r="DT25" s="407"/>
      <c r="DU25" s="408"/>
      <c r="DV25" s="397"/>
      <c r="DW25" s="398"/>
      <c r="DX25" s="398"/>
      <c r="DY25" s="398"/>
      <c r="DZ25" s="399"/>
      <c r="EA25" s="397"/>
      <c r="EB25" s="398"/>
      <c r="EC25" s="398"/>
      <c r="ED25" s="398"/>
      <c r="EE25" s="399"/>
      <c r="EF25" s="397"/>
      <c r="EG25" s="398"/>
      <c r="EH25" s="398"/>
      <c r="EI25" s="398"/>
      <c r="EJ25" s="399"/>
    </row>
    <row r="26" spans="10:140" ht="11.25" customHeight="1" x14ac:dyDescent="0.2">
      <c r="J26" s="245">
        <v>7</v>
      </c>
      <c r="K26" s="246"/>
      <c r="L26" s="246"/>
      <c r="M26" s="247"/>
      <c r="N26" s="245"/>
      <c r="O26" s="246"/>
      <c r="P26" s="246"/>
      <c r="Q26" s="247"/>
      <c r="R26" s="254" t="s">
        <v>312</v>
      </c>
      <c r="S26" s="255"/>
      <c r="T26" s="255"/>
      <c r="U26" s="256"/>
      <c r="V26" s="215"/>
      <c r="W26" s="216"/>
      <c r="X26" s="216"/>
      <c r="Y26" s="216"/>
      <c r="Z26" s="216"/>
      <c r="AA26" s="216"/>
      <c r="AB26" s="216"/>
      <c r="AC26" s="217"/>
      <c r="AD26" s="215"/>
      <c r="AE26" s="216"/>
      <c r="AF26" s="216"/>
      <c r="AG26" s="216"/>
      <c r="AH26" s="216"/>
      <c r="AI26" s="216"/>
      <c r="AJ26" s="216"/>
      <c r="AK26" s="217"/>
      <c r="AL26" s="215"/>
      <c r="AM26" s="216"/>
      <c r="AN26" s="216"/>
      <c r="AO26" s="216"/>
      <c r="AP26" s="216"/>
      <c r="AQ26" s="216"/>
      <c r="AR26" s="216"/>
      <c r="AS26" s="217"/>
      <c r="AT26" s="215"/>
      <c r="AU26" s="216"/>
      <c r="AV26" s="216"/>
      <c r="AW26" s="216"/>
      <c r="AX26" s="216"/>
      <c r="AY26" s="216"/>
      <c r="AZ26" s="216"/>
      <c r="BA26" s="217"/>
      <c r="BB26" s="215"/>
      <c r="BC26" s="216"/>
      <c r="BD26" s="216"/>
      <c r="BE26" s="216"/>
      <c r="BF26" s="216"/>
      <c r="BG26" s="216"/>
      <c r="BH26" s="216"/>
      <c r="BI26" s="217"/>
      <c r="BJ26" s="215"/>
      <c r="BK26" s="216"/>
      <c r="BL26" s="216"/>
      <c r="BM26" s="216"/>
      <c r="BN26" s="216"/>
      <c r="BO26" s="216"/>
      <c r="BP26" s="216"/>
      <c r="BQ26" s="217"/>
      <c r="BR26" s="215">
        <f t="shared" si="0"/>
        <v>0</v>
      </c>
      <c r="BS26" s="216"/>
      <c r="BT26" s="216"/>
      <c r="BU26" s="216"/>
      <c r="BV26" s="216"/>
      <c r="BW26" s="216"/>
      <c r="BX26" s="216"/>
      <c r="BY26" s="216"/>
      <c r="BZ26" s="217"/>
      <c r="CA26" s="218">
        <f>BR26+BR27+BR28</f>
        <v>0</v>
      </c>
      <c r="CB26" s="219"/>
      <c r="CC26" s="219"/>
      <c r="CD26" s="219"/>
      <c r="CE26" s="219"/>
      <c r="CF26" s="219"/>
      <c r="CG26" s="219"/>
      <c r="CH26" s="219"/>
      <c r="CI26" s="220"/>
      <c r="CJ26" s="218">
        <f>CA26/$BN$3*$AI$3</f>
        <v>0</v>
      </c>
      <c r="CK26" s="219"/>
      <c r="CL26" s="219"/>
      <c r="CM26" s="219"/>
      <c r="CN26" s="220"/>
      <c r="CO26" s="218"/>
      <c r="CP26" s="219"/>
      <c r="CQ26" s="219"/>
      <c r="CR26" s="219"/>
      <c r="CS26" s="220"/>
      <c r="CT26" s="218"/>
      <c r="CU26" s="219"/>
      <c r="CV26" s="219"/>
      <c r="CW26" s="219"/>
      <c r="CX26" s="220"/>
      <c r="CY26" s="236">
        <f>'Berechnung LF'!J2</f>
        <v>0.83750000000000002</v>
      </c>
      <c r="CZ26" s="237"/>
      <c r="DA26" s="237"/>
      <c r="DB26" s="237"/>
      <c r="DC26" s="237"/>
      <c r="DD26" s="237"/>
      <c r="DE26" s="238"/>
      <c r="DF26" s="218" t="e">
        <f>$BN$3*CY26*(CT26+1)/$AI$3</f>
        <v>#DIV/0!</v>
      </c>
      <c r="DG26" s="219"/>
      <c r="DH26" s="219"/>
      <c r="DI26" s="219"/>
      <c r="DJ26" s="219"/>
      <c r="DK26" s="219"/>
      <c r="DL26" s="219"/>
      <c r="DM26" s="219"/>
      <c r="DN26" s="220"/>
      <c r="DO26" s="400" t="e">
        <f>CA26/DF26</f>
        <v>#DIV/0!</v>
      </c>
      <c r="DP26" s="401"/>
      <c r="DQ26" s="401"/>
      <c r="DR26" s="401"/>
      <c r="DS26" s="401"/>
      <c r="DT26" s="401"/>
      <c r="DU26" s="402"/>
      <c r="DV26" s="218">
        <f>$AI$3-CT26</f>
        <v>0</v>
      </c>
      <c r="DW26" s="219"/>
      <c r="DX26" s="219"/>
      <c r="DY26" s="219"/>
      <c r="DZ26" s="220"/>
      <c r="EA26" s="218">
        <f>ROUND(DV26*CA26/3600,0)</f>
        <v>0</v>
      </c>
      <c r="EB26" s="219"/>
      <c r="EC26" s="219"/>
      <c r="ED26" s="219"/>
      <c r="EE26" s="220"/>
      <c r="EF26" s="218">
        <f>EA26*6</f>
        <v>0</v>
      </c>
      <c r="EG26" s="219"/>
      <c r="EH26" s="219"/>
      <c r="EI26" s="219"/>
      <c r="EJ26" s="220"/>
    </row>
    <row r="27" spans="10:140" ht="11.25" customHeight="1" x14ac:dyDescent="0.2">
      <c r="J27" s="248"/>
      <c r="K27" s="249"/>
      <c r="L27" s="249"/>
      <c r="M27" s="250"/>
      <c r="N27" s="248"/>
      <c r="O27" s="249"/>
      <c r="P27" s="249"/>
      <c r="Q27" s="250"/>
      <c r="R27" s="254" t="s">
        <v>313</v>
      </c>
      <c r="S27" s="255"/>
      <c r="T27" s="255"/>
      <c r="U27" s="256"/>
      <c r="V27" s="215"/>
      <c r="W27" s="216"/>
      <c r="X27" s="216"/>
      <c r="Y27" s="216"/>
      <c r="Z27" s="216"/>
      <c r="AA27" s="216"/>
      <c r="AB27" s="216"/>
      <c r="AC27" s="217"/>
      <c r="AD27" s="215"/>
      <c r="AE27" s="216"/>
      <c r="AF27" s="216"/>
      <c r="AG27" s="216"/>
      <c r="AH27" s="216"/>
      <c r="AI27" s="216"/>
      <c r="AJ27" s="216"/>
      <c r="AK27" s="217"/>
      <c r="AL27" s="215"/>
      <c r="AM27" s="216"/>
      <c r="AN27" s="216"/>
      <c r="AO27" s="216"/>
      <c r="AP27" s="216"/>
      <c r="AQ27" s="216"/>
      <c r="AR27" s="216"/>
      <c r="AS27" s="217"/>
      <c r="AT27" s="215"/>
      <c r="AU27" s="216"/>
      <c r="AV27" s="216"/>
      <c r="AW27" s="216"/>
      <c r="AX27" s="216"/>
      <c r="AY27" s="216"/>
      <c r="AZ27" s="216"/>
      <c r="BA27" s="217"/>
      <c r="BB27" s="215"/>
      <c r="BC27" s="216"/>
      <c r="BD27" s="216"/>
      <c r="BE27" s="216"/>
      <c r="BF27" s="216"/>
      <c r="BG27" s="216"/>
      <c r="BH27" s="216"/>
      <c r="BI27" s="217"/>
      <c r="BJ27" s="215"/>
      <c r="BK27" s="216"/>
      <c r="BL27" s="216"/>
      <c r="BM27" s="216"/>
      <c r="BN27" s="216"/>
      <c r="BO27" s="216"/>
      <c r="BP27" s="216"/>
      <c r="BQ27" s="217"/>
      <c r="BR27" s="215">
        <f t="shared" si="0"/>
        <v>0</v>
      </c>
      <c r="BS27" s="216"/>
      <c r="BT27" s="216"/>
      <c r="BU27" s="216"/>
      <c r="BV27" s="216"/>
      <c r="BW27" s="216"/>
      <c r="BX27" s="216"/>
      <c r="BY27" s="216"/>
      <c r="BZ27" s="217"/>
      <c r="CA27" s="394"/>
      <c r="CB27" s="395"/>
      <c r="CC27" s="395"/>
      <c r="CD27" s="395"/>
      <c r="CE27" s="395"/>
      <c r="CF27" s="395"/>
      <c r="CG27" s="395"/>
      <c r="CH27" s="395"/>
      <c r="CI27" s="396"/>
      <c r="CJ27" s="394"/>
      <c r="CK27" s="395"/>
      <c r="CL27" s="395"/>
      <c r="CM27" s="395"/>
      <c r="CN27" s="396"/>
      <c r="CO27" s="394"/>
      <c r="CP27" s="395"/>
      <c r="CQ27" s="395"/>
      <c r="CR27" s="395"/>
      <c r="CS27" s="396"/>
      <c r="CT27" s="394"/>
      <c r="CU27" s="395"/>
      <c r="CV27" s="395"/>
      <c r="CW27" s="395"/>
      <c r="CX27" s="396"/>
      <c r="CY27" s="418"/>
      <c r="CZ27" s="419"/>
      <c r="DA27" s="419"/>
      <c r="DB27" s="419"/>
      <c r="DC27" s="419"/>
      <c r="DD27" s="419"/>
      <c r="DE27" s="420"/>
      <c r="DF27" s="394"/>
      <c r="DG27" s="395"/>
      <c r="DH27" s="395"/>
      <c r="DI27" s="395"/>
      <c r="DJ27" s="395"/>
      <c r="DK27" s="395"/>
      <c r="DL27" s="395"/>
      <c r="DM27" s="395"/>
      <c r="DN27" s="396"/>
      <c r="DO27" s="403"/>
      <c r="DP27" s="404"/>
      <c r="DQ27" s="404"/>
      <c r="DR27" s="404"/>
      <c r="DS27" s="404"/>
      <c r="DT27" s="404"/>
      <c r="DU27" s="405"/>
      <c r="DV27" s="394"/>
      <c r="DW27" s="395"/>
      <c r="DX27" s="395"/>
      <c r="DY27" s="395"/>
      <c r="DZ27" s="396"/>
      <c r="EA27" s="394"/>
      <c r="EB27" s="395"/>
      <c r="EC27" s="395"/>
      <c r="ED27" s="395"/>
      <c r="EE27" s="396"/>
      <c r="EF27" s="394"/>
      <c r="EG27" s="395"/>
      <c r="EH27" s="395"/>
      <c r="EI27" s="395"/>
      <c r="EJ27" s="396"/>
    </row>
    <row r="28" spans="10:140" ht="11.25" customHeight="1" x14ac:dyDescent="0.2">
      <c r="J28" s="251"/>
      <c r="K28" s="252"/>
      <c r="L28" s="252"/>
      <c r="M28" s="253"/>
      <c r="N28" s="251"/>
      <c r="O28" s="252"/>
      <c r="P28" s="252"/>
      <c r="Q28" s="253"/>
      <c r="R28" s="254" t="s">
        <v>314</v>
      </c>
      <c r="S28" s="255"/>
      <c r="T28" s="255"/>
      <c r="U28" s="256"/>
      <c r="V28" s="215"/>
      <c r="W28" s="216"/>
      <c r="X28" s="216"/>
      <c r="Y28" s="216"/>
      <c r="Z28" s="216"/>
      <c r="AA28" s="216"/>
      <c r="AB28" s="216"/>
      <c r="AC28" s="217"/>
      <c r="AD28" s="215"/>
      <c r="AE28" s="216"/>
      <c r="AF28" s="216"/>
      <c r="AG28" s="216"/>
      <c r="AH28" s="216"/>
      <c r="AI28" s="216"/>
      <c r="AJ28" s="216"/>
      <c r="AK28" s="217"/>
      <c r="AL28" s="215"/>
      <c r="AM28" s="216"/>
      <c r="AN28" s="216"/>
      <c r="AO28" s="216"/>
      <c r="AP28" s="216"/>
      <c r="AQ28" s="216"/>
      <c r="AR28" s="216"/>
      <c r="AS28" s="217"/>
      <c r="AT28" s="215"/>
      <c r="AU28" s="216"/>
      <c r="AV28" s="216"/>
      <c r="AW28" s="216"/>
      <c r="AX28" s="216"/>
      <c r="AY28" s="216"/>
      <c r="AZ28" s="216"/>
      <c r="BA28" s="217"/>
      <c r="BB28" s="215"/>
      <c r="BC28" s="216"/>
      <c r="BD28" s="216"/>
      <c r="BE28" s="216"/>
      <c r="BF28" s="216"/>
      <c r="BG28" s="216"/>
      <c r="BH28" s="216"/>
      <c r="BI28" s="217"/>
      <c r="BJ28" s="215"/>
      <c r="BK28" s="216"/>
      <c r="BL28" s="216"/>
      <c r="BM28" s="216"/>
      <c r="BN28" s="216"/>
      <c r="BO28" s="216"/>
      <c r="BP28" s="216"/>
      <c r="BQ28" s="217"/>
      <c r="BR28" s="215">
        <f t="shared" si="0"/>
        <v>0</v>
      </c>
      <c r="BS28" s="216"/>
      <c r="BT28" s="216"/>
      <c r="BU28" s="216"/>
      <c r="BV28" s="216"/>
      <c r="BW28" s="216"/>
      <c r="BX28" s="216"/>
      <c r="BY28" s="216"/>
      <c r="BZ28" s="217"/>
      <c r="CA28" s="397"/>
      <c r="CB28" s="398"/>
      <c r="CC28" s="398"/>
      <c r="CD28" s="398"/>
      <c r="CE28" s="398"/>
      <c r="CF28" s="398"/>
      <c r="CG28" s="398"/>
      <c r="CH28" s="398"/>
      <c r="CI28" s="399"/>
      <c r="CJ28" s="397"/>
      <c r="CK28" s="398"/>
      <c r="CL28" s="398"/>
      <c r="CM28" s="398"/>
      <c r="CN28" s="399"/>
      <c r="CO28" s="397"/>
      <c r="CP28" s="398"/>
      <c r="CQ28" s="398"/>
      <c r="CR28" s="398"/>
      <c r="CS28" s="399"/>
      <c r="CT28" s="397"/>
      <c r="CU28" s="398"/>
      <c r="CV28" s="398"/>
      <c r="CW28" s="398"/>
      <c r="CX28" s="399"/>
      <c r="CY28" s="421"/>
      <c r="CZ28" s="422"/>
      <c r="DA28" s="422"/>
      <c r="DB28" s="422"/>
      <c r="DC28" s="422"/>
      <c r="DD28" s="422"/>
      <c r="DE28" s="423"/>
      <c r="DF28" s="397"/>
      <c r="DG28" s="398"/>
      <c r="DH28" s="398"/>
      <c r="DI28" s="398"/>
      <c r="DJ28" s="398"/>
      <c r="DK28" s="398"/>
      <c r="DL28" s="398"/>
      <c r="DM28" s="398"/>
      <c r="DN28" s="399"/>
      <c r="DO28" s="406"/>
      <c r="DP28" s="407"/>
      <c r="DQ28" s="407"/>
      <c r="DR28" s="407"/>
      <c r="DS28" s="407"/>
      <c r="DT28" s="407"/>
      <c r="DU28" s="408"/>
      <c r="DV28" s="397"/>
      <c r="DW28" s="398"/>
      <c r="DX28" s="398"/>
      <c r="DY28" s="398"/>
      <c r="DZ28" s="399"/>
      <c r="EA28" s="397"/>
      <c r="EB28" s="398"/>
      <c r="EC28" s="398"/>
      <c r="ED28" s="398"/>
      <c r="EE28" s="399"/>
      <c r="EF28" s="397"/>
      <c r="EG28" s="398"/>
      <c r="EH28" s="398"/>
      <c r="EI28" s="398"/>
      <c r="EJ28" s="399"/>
    </row>
    <row r="29" spans="10:140" ht="11.25" customHeight="1" x14ac:dyDescent="0.2">
      <c r="J29" s="245">
        <v>8</v>
      </c>
      <c r="K29" s="246"/>
      <c r="L29" s="246"/>
      <c r="M29" s="247"/>
      <c r="N29" s="245"/>
      <c r="O29" s="246"/>
      <c r="P29" s="246"/>
      <c r="Q29" s="247"/>
      <c r="R29" s="254" t="s">
        <v>312</v>
      </c>
      <c r="S29" s="255"/>
      <c r="T29" s="255"/>
      <c r="U29" s="256"/>
      <c r="V29" s="215"/>
      <c r="W29" s="216"/>
      <c r="X29" s="216"/>
      <c r="Y29" s="216"/>
      <c r="Z29" s="216"/>
      <c r="AA29" s="216"/>
      <c r="AB29" s="216"/>
      <c r="AC29" s="217"/>
      <c r="AD29" s="215"/>
      <c r="AE29" s="216"/>
      <c r="AF29" s="216"/>
      <c r="AG29" s="216"/>
      <c r="AH29" s="216"/>
      <c r="AI29" s="216"/>
      <c r="AJ29" s="216"/>
      <c r="AK29" s="217"/>
      <c r="AL29" s="215"/>
      <c r="AM29" s="216"/>
      <c r="AN29" s="216"/>
      <c r="AO29" s="216"/>
      <c r="AP29" s="216"/>
      <c r="AQ29" s="216"/>
      <c r="AR29" s="216"/>
      <c r="AS29" s="217"/>
      <c r="AT29" s="215"/>
      <c r="AU29" s="216"/>
      <c r="AV29" s="216"/>
      <c r="AW29" s="216"/>
      <c r="AX29" s="216"/>
      <c r="AY29" s="216"/>
      <c r="AZ29" s="216"/>
      <c r="BA29" s="217"/>
      <c r="BB29" s="215"/>
      <c r="BC29" s="216"/>
      <c r="BD29" s="216"/>
      <c r="BE29" s="216"/>
      <c r="BF29" s="216"/>
      <c r="BG29" s="216"/>
      <c r="BH29" s="216"/>
      <c r="BI29" s="217"/>
      <c r="BJ29" s="215"/>
      <c r="BK29" s="216"/>
      <c r="BL29" s="216"/>
      <c r="BM29" s="216"/>
      <c r="BN29" s="216"/>
      <c r="BO29" s="216"/>
      <c r="BP29" s="216"/>
      <c r="BQ29" s="217"/>
      <c r="BR29" s="215">
        <f t="shared" si="0"/>
        <v>0</v>
      </c>
      <c r="BS29" s="216"/>
      <c r="BT29" s="216"/>
      <c r="BU29" s="216"/>
      <c r="BV29" s="216"/>
      <c r="BW29" s="216"/>
      <c r="BX29" s="216"/>
      <c r="BY29" s="216"/>
      <c r="BZ29" s="217"/>
      <c r="CA29" s="218">
        <f>BR29+BR30+BR31</f>
        <v>0</v>
      </c>
      <c r="CB29" s="219"/>
      <c r="CC29" s="219"/>
      <c r="CD29" s="219"/>
      <c r="CE29" s="219"/>
      <c r="CF29" s="219"/>
      <c r="CG29" s="219"/>
      <c r="CH29" s="219"/>
      <c r="CI29" s="220"/>
      <c r="CJ29" s="218">
        <f>CA29/$BN$3*$AI$3</f>
        <v>0</v>
      </c>
      <c r="CK29" s="219"/>
      <c r="CL29" s="219"/>
      <c r="CM29" s="219"/>
      <c r="CN29" s="220"/>
      <c r="CO29" s="218"/>
      <c r="CP29" s="219"/>
      <c r="CQ29" s="219"/>
      <c r="CR29" s="219"/>
      <c r="CS29" s="220"/>
      <c r="CT29" s="218"/>
      <c r="CU29" s="219"/>
      <c r="CV29" s="219"/>
      <c r="CW29" s="219"/>
      <c r="CX29" s="220"/>
      <c r="CY29" s="236">
        <f>'Berechnung LF'!K2</f>
        <v>0.83750000000000002</v>
      </c>
      <c r="CZ29" s="237"/>
      <c r="DA29" s="237"/>
      <c r="DB29" s="237"/>
      <c r="DC29" s="237"/>
      <c r="DD29" s="237"/>
      <c r="DE29" s="238"/>
      <c r="DF29" s="218" t="e">
        <f>$BN$3*CY29*(CT29+1)/$AI$3</f>
        <v>#DIV/0!</v>
      </c>
      <c r="DG29" s="219"/>
      <c r="DH29" s="219"/>
      <c r="DI29" s="219"/>
      <c r="DJ29" s="219"/>
      <c r="DK29" s="219"/>
      <c r="DL29" s="219"/>
      <c r="DM29" s="219"/>
      <c r="DN29" s="220"/>
      <c r="DO29" s="400" t="e">
        <f>CA29/DF29</f>
        <v>#DIV/0!</v>
      </c>
      <c r="DP29" s="401"/>
      <c r="DQ29" s="401"/>
      <c r="DR29" s="401"/>
      <c r="DS29" s="401"/>
      <c r="DT29" s="401"/>
      <c r="DU29" s="402"/>
      <c r="DV29" s="218">
        <f>$AI$3-CT29</f>
        <v>0</v>
      </c>
      <c r="DW29" s="219"/>
      <c r="DX29" s="219"/>
      <c r="DY29" s="219"/>
      <c r="DZ29" s="220"/>
      <c r="EA29" s="218">
        <f>ROUND(DV29*CA29/3600,0)</f>
        <v>0</v>
      </c>
      <c r="EB29" s="219"/>
      <c r="EC29" s="219"/>
      <c r="ED29" s="219"/>
      <c r="EE29" s="220"/>
      <c r="EF29" s="218">
        <f>EA29*6</f>
        <v>0</v>
      </c>
      <c r="EG29" s="219"/>
      <c r="EH29" s="219"/>
      <c r="EI29" s="219"/>
      <c r="EJ29" s="220"/>
    </row>
    <row r="30" spans="10:140" ht="11.25" customHeight="1" x14ac:dyDescent="0.2">
      <c r="J30" s="248"/>
      <c r="K30" s="249"/>
      <c r="L30" s="249"/>
      <c r="M30" s="250"/>
      <c r="N30" s="248"/>
      <c r="O30" s="249"/>
      <c r="P30" s="249"/>
      <c r="Q30" s="250"/>
      <c r="R30" s="254" t="s">
        <v>313</v>
      </c>
      <c r="S30" s="255"/>
      <c r="T30" s="255"/>
      <c r="U30" s="256"/>
      <c r="V30" s="215"/>
      <c r="W30" s="216"/>
      <c r="X30" s="216"/>
      <c r="Y30" s="216"/>
      <c r="Z30" s="216"/>
      <c r="AA30" s="216"/>
      <c r="AB30" s="216"/>
      <c r="AC30" s="217"/>
      <c r="AD30" s="215"/>
      <c r="AE30" s="216"/>
      <c r="AF30" s="216"/>
      <c r="AG30" s="216"/>
      <c r="AH30" s="216"/>
      <c r="AI30" s="216"/>
      <c r="AJ30" s="216"/>
      <c r="AK30" s="217"/>
      <c r="AL30" s="215"/>
      <c r="AM30" s="216"/>
      <c r="AN30" s="216"/>
      <c r="AO30" s="216"/>
      <c r="AP30" s="216"/>
      <c r="AQ30" s="216"/>
      <c r="AR30" s="216"/>
      <c r="AS30" s="217"/>
      <c r="AT30" s="215"/>
      <c r="AU30" s="216"/>
      <c r="AV30" s="216"/>
      <c r="AW30" s="216"/>
      <c r="AX30" s="216"/>
      <c r="AY30" s="216"/>
      <c r="AZ30" s="216"/>
      <c r="BA30" s="217"/>
      <c r="BB30" s="215"/>
      <c r="BC30" s="216"/>
      <c r="BD30" s="216"/>
      <c r="BE30" s="216"/>
      <c r="BF30" s="216"/>
      <c r="BG30" s="216"/>
      <c r="BH30" s="216"/>
      <c r="BI30" s="217"/>
      <c r="BJ30" s="215"/>
      <c r="BK30" s="216"/>
      <c r="BL30" s="216"/>
      <c r="BM30" s="216"/>
      <c r="BN30" s="216"/>
      <c r="BO30" s="216"/>
      <c r="BP30" s="216"/>
      <c r="BQ30" s="217"/>
      <c r="BR30" s="215">
        <f t="shared" si="0"/>
        <v>0</v>
      </c>
      <c r="BS30" s="216"/>
      <c r="BT30" s="216"/>
      <c r="BU30" s="216"/>
      <c r="BV30" s="216"/>
      <c r="BW30" s="216"/>
      <c r="BX30" s="216"/>
      <c r="BY30" s="216"/>
      <c r="BZ30" s="217"/>
      <c r="CA30" s="394"/>
      <c r="CB30" s="395"/>
      <c r="CC30" s="395"/>
      <c r="CD30" s="395"/>
      <c r="CE30" s="395"/>
      <c r="CF30" s="395"/>
      <c r="CG30" s="395"/>
      <c r="CH30" s="395"/>
      <c r="CI30" s="396"/>
      <c r="CJ30" s="394"/>
      <c r="CK30" s="395"/>
      <c r="CL30" s="395"/>
      <c r="CM30" s="395"/>
      <c r="CN30" s="396"/>
      <c r="CO30" s="394"/>
      <c r="CP30" s="395"/>
      <c r="CQ30" s="395"/>
      <c r="CR30" s="395"/>
      <c r="CS30" s="396"/>
      <c r="CT30" s="394"/>
      <c r="CU30" s="395"/>
      <c r="CV30" s="395"/>
      <c r="CW30" s="395"/>
      <c r="CX30" s="396"/>
      <c r="CY30" s="418"/>
      <c r="CZ30" s="419"/>
      <c r="DA30" s="419"/>
      <c r="DB30" s="419"/>
      <c r="DC30" s="419"/>
      <c r="DD30" s="419"/>
      <c r="DE30" s="420"/>
      <c r="DF30" s="394"/>
      <c r="DG30" s="395"/>
      <c r="DH30" s="395"/>
      <c r="DI30" s="395"/>
      <c r="DJ30" s="395"/>
      <c r="DK30" s="395"/>
      <c r="DL30" s="395"/>
      <c r="DM30" s="395"/>
      <c r="DN30" s="396"/>
      <c r="DO30" s="403"/>
      <c r="DP30" s="404"/>
      <c r="DQ30" s="404"/>
      <c r="DR30" s="404"/>
      <c r="DS30" s="404"/>
      <c r="DT30" s="404"/>
      <c r="DU30" s="405"/>
      <c r="DV30" s="394"/>
      <c r="DW30" s="395"/>
      <c r="DX30" s="395"/>
      <c r="DY30" s="395"/>
      <c r="DZ30" s="396"/>
      <c r="EA30" s="394"/>
      <c r="EB30" s="395"/>
      <c r="EC30" s="395"/>
      <c r="ED30" s="395"/>
      <c r="EE30" s="396"/>
      <c r="EF30" s="394"/>
      <c r="EG30" s="395"/>
      <c r="EH30" s="395"/>
      <c r="EI30" s="395"/>
      <c r="EJ30" s="396"/>
    </row>
    <row r="31" spans="10:140" ht="11.25" customHeight="1" x14ac:dyDescent="0.2">
      <c r="J31" s="251"/>
      <c r="K31" s="252"/>
      <c r="L31" s="252"/>
      <c r="M31" s="253"/>
      <c r="N31" s="251"/>
      <c r="O31" s="252"/>
      <c r="P31" s="252"/>
      <c r="Q31" s="253"/>
      <c r="R31" s="254" t="s">
        <v>314</v>
      </c>
      <c r="S31" s="255"/>
      <c r="T31" s="255"/>
      <c r="U31" s="256"/>
      <c r="V31" s="215"/>
      <c r="W31" s="216"/>
      <c r="X31" s="216"/>
      <c r="Y31" s="216"/>
      <c r="Z31" s="216"/>
      <c r="AA31" s="216"/>
      <c r="AB31" s="216"/>
      <c r="AC31" s="217"/>
      <c r="AD31" s="215"/>
      <c r="AE31" s="216"/>
      <c r="AF31" s="216"/>
      <c r="AG31" s="216"/>
      <c r="AH31" s="216"/>
      <c r="AI31" s="216"/>
      <c r="AJ31" s="216"/>
      <c r="AK31" s="217"/>
      <c r="AL31" s="215"/>
      <c r="AM31" s="216"/>
      <c r="AN31" s="216"/>
      <c r="AO31" s="216"/>
      <c r="AP31" s="216"/>
      <c r="AQ31" s="216"/>
      <c r="AR31" s="216"/>
      <c r="AS31" s="217"/>
      <c r="AT31" s="215"/>
      <c r="AU31" s="216"/>
      <c r="AV31" s="216"/>
      <c r="AW31" s="216"/>
      <c r="AX31" s="216"/>
      <c r="AY31" s="216"/>
      <c r="AZ31" s="216"/>
      <c r="BA31" s="217"/>
      <c r="BB31" s="215"/>
      <c r="BC31" s="216"/>
      <c r="BD31" s="216"/>
      <c r="BE31" s="216"/>
      <c r="BF31" s="216"/>
      <c r="BG31" s="216"/>
      <c r="BH31" s="216"/>
      <c r="BI31" s="217"/>
      <c r="BJ31" s="215"/>
      <c r="BK31" s="216"/>
      <c r="BL31" s="216"/>
      <c r="BM31" s="216"/>
      <c r="BN31" s="216"/>
      <c r="BO31" s="216"/>
      <c r="BP31" s="216"/>
      <c r="BQ31" s="217"/>
      <c r="BR31" s="215">
        <f t="shared" si="0"/>
        <v>0</v>
      </c>
      <c r="BS31" s="216"/>
      <c r="BT31" s="216"/>
      <c r="BU31" s="216"/>
      <c r="BV31" s="216"/>
      <c r="BW31" s="216"/>
      <c r="BX31" s="216"/>
      <c r="BY31" s="216"/>
      <c r="BZ31" s="217"/>
      <c r="CA31" s="397"/>
      <c r="CB31" s="398"/>
      <c r="CC31" s="398"/>
      <c r="CD31" s="398"/>
      <c r="CE31" s="398"/>
      <c r="CF31" s="398"/>
      <c r="CG31" s="398"/>
      <c r="CH31" s="398"/>
      <c r="CI31" s="399"/>
      <c r="CJ31" s="397"/>
      <c r="CK31" s="398"/>
      <c r="CL31" s="398"/>
      <c r="CM31" s="398"/>
      <c r="CN31" s="399"/>
      <c r="CO31" s="397"/>
      <c r="CP31" s="398"/>
      <c r="CQ31" s="398"/>
      <c r="CR31" s="398"/>
      <c r="CS31" s="399"/>
      <c r="CT31" s="397"/>
      <c r="CU31" s="398"/>
      <c r="CV31" s="398"/>
      <c r="CW31" s="398"/>
      <c r="CX31" s="399"/>
      <c r="CY31" s="421"/>
      <c r="CZ31" s="422"/>
      <c r="DA31" s="422"/>
      <c r="DB31" s="422"/>
      <c r="DC31" s="422"/>
      <c r="DD31" s="422"/>
      <c r="DE31" s="423"/>
      <c r="DF31" s="397"/>
      <c r="DG31" s="398"/>
      <c r="DH31" s="398"/>
      <c r="DI31" s="398"/>
      <c r="DJ31" s="398"/>
      <c r="DK31" s="398"/>
      <c r="DL31" s="398"/>
      <c r="DM31" s="398"/>
      <c r="DN31" s="399"/>
      <c r="DO31" s="406"/>
      <c r="DP31" s="407"/>
      <c r="DQ31" s="407"/>
      <c r="DR31" s="407"/>
      <c r="DS31" s="407"/>
      <c r="DT31" s="407"/>
      <c r="DU31" s="408"/>
      <c r="DV31" s="397"/>
      <c r="DW31" s="398"/>
      <c r="DX31" s="398"/>
      <c r="DY31" s="398"/>
      <c r="DZ31" s="399"/>
      <c r="EA31" s="397"/>
      <c r="EB31" s="398"/>
      <c r="EC31" s="398"/>
      <c r="ED31" s="398"/>
      <c r="EE31" s="399"/>
      <c r="EF31" s="397"/>
      <c r="EG31" s="398"/>
      <c r="EH31" s="398"/>
      <c r="EI31" s="398"/>
      <c r="EJ31" s="399"/>
    </row>
    <row r="32" spans="10:140" ht="11.25" customHeight="1" x14ac:dyDescent="0.2">
      <c r="J32" s="245">
        <v>9</v>
      </c>
      <c r="K32" s="246"/>
      <c r="L32" s="246"/>
      <c r="M32" s="247"/>
      <c r="N32" s="245"/>
      <c r="O32" s="246"/>
      <c r="P32" s="246"/>
      <c r="Q32" s="247"/>
      <c r="R32" s="254" t="s">
        <v>312</v>
      </c>
      <c r="S32" s="255"/>
      <c r="T32" s="255"/>
      <c r="U32" s="256"/>
      <c r="V32" s="215"/>
      <c r="W32" s="216"/>
      <c r="X32" s="216"/>
      <c r="Y32" s="216"/>
      <c r="Z32" s="216"/>
      <c r="AA32" s="216"/>
      <c r="AB32" s="216"/>
      <c r="AC32" s="217"/>
      <c r="AD32" s="215"/>
      <c r="AE32" s="216"/>
      <c r="AF32" s="216"/>
      <c r="AG32" s="216"/>
      <c r="AH32" s="216"/>
      <c r="AI32" s="216"/>
      <c r="AJ32" s="216"/>
      <c r="AK32" s="217"/>
      <c r="AL32" s="215"/>
      <c r="AM32" s="216"/>
      <c r="AN32" s="216"/>
      <c r="AO32" s="216"/>
      <c r="AP32" s="216"/>
      <c r="AQ32" s="216"/>
      <c r="AR32" s="216"/>
      <c r="AS32" s="217"/>
      <c r="AT32" s="215"/>
      <c r="AU32" s="216"/>
      <c r="AV32" s="216"/>
      <c r="AW32" s="216"/>
      <c r="AX32" s="216"/>
      <c r="AY32" s="216"/>
      <c r="AZ32" s="216"/>
      <c r="BA32" s="217"/>
      <c r="BB32" s="215"/>
      <c r="BC32" s="216"/>
      <c r="BD32" s="216"/>
      <c r="BE32" s="216"/>
      <c r="BF32" s="216"/>
      <c r="BG32" s="216"/>
      <c r="BH32" s="216"/>
      <c r="BI32" s="217"/>
      <c r="BJ32" s="215"/>
      <c r="BK32" s="216"/>
      <c r="BL32" s="216"/>
      <c r="BM32" s="216"/>
      <c r="BN32" s="216"/>
      <c r="BO32" s="216"/>
      <c r="BP32" s="216"/>
      <c r="BQ32" s="217"/>
      <c r="BR32" s="215">
        <f t="shared" si="0"/>
        <v>0</v>
      </c>
      <c r="BS32" s="216"/>
      <c r="BT32" s="216"/>
      <c r="BU32" s="216"/>
      <c r="BV32" s="216"/>
      <c r="BW32" s="216"/>
      <c r="BX32" s="216"/>
      <c r="BY32" s="216"/>
      <c r="BZ32" s="217"/>
      <c r="CA32" s="218">
        <f>BR32+BR33+BR34</f>
        <v>0</v>
      </c>
      <c r="CB32" s="219"/>
      <c r="CC32" s="219"/>
      <c r="CD32" s="219"/>
      <c r="CE32" s="219"/>
      <c r="CF32" s="219"/>
      <c r="CG32" s="219"/>
      <c r="CH32" s="219"/>
      <c r="CI32" s="220"/>
      <c r="CJ32" s="218">
        <f>CA32/$BN$3*$AI$3</f>
        <v>0</v>
      </c>
      <c r="CK32" s="219"/>
      <c r="CL32" s="219"/>
      <c r="CM32" s="219"/>
      <c r="CN32" s="220"/>
      <c r="CO32" s="218"/>
      <c r="CP32" s="219"/>
      <c r="CQ32" s="219"/>
      <c r="CR32" s="219"/>
      <c r="CS32" s="220"/>
      <c r="CT32" s="218"/>
      <c r="CU32" s="219"/>
      <c r="CV32" s="219"/>
      <c r="CW32" s="219"/>
      <c r="CX32" s="220"/>
      <c r="CY32" s="236">
        <f>'Berechnung LF'!L2</f>
        <v>0.83750000000000002</v>
      </c>
      <c r="CZ32" s="237"/>
      <c r="DA32" s="237"/>
      <c r="DB32" s="237"/>
      <c r="DC32" s="237"/>
      <c r="DD32" s="237"/>
      <c r="DE32" s="238"/>
      <c r="DF32" s="218" t="e">
        <f>$BN$3*CY32*(CT32+1)/$AI$3</f>
        <v>#DIV/0!</v>
      </c>
      <c r="DG32" s="219"/>
      <c r="DH32" s="219"/>
      <c r="DI32" s="219"/>
      <c r="DJ32" s="219"/>
      <c r="DK32" s="219"/>
      <c r="DL32" s="219"/>
      <c r="DM32" s="219"/>
      <c r="DN32" s="220"/>
      <c r="DO32" s="400" t="e">
        <f>CA32/DF32</f>
        <v>#DIV/0!</v>
      </c>
      <c r="DP32" s="401"/>
      <c r="DQ32" s="401"/>
      <c r="DR32" s="401"/>
      <c r="DS32" s="401"/>
      <c r="DT32" s="401"/>
      <c r="DU32" s="402"/>
      <c r="DV32" s="218">
        <f>$AI$3-CT32</f>
        <v>0</v>
      </c>
      <c r="DW32" s="219"/>
      <c r="DX32" s="219"/>
      <c r="DY32" s="219"/>
      <c r="DZ32" s="220"/>
      <c r="EA32" s="218">
        <f>ROUND(DV32*CA32/3600,0)</f>
        <v>0</v>
      </c>
      <c r="EB32" s="219"/>
      <c r="EC32" s="219"/>
      <c r="ED32" s="219"/>
      <c r="EE32" s="220"/>
      <c r="EF32" s="218">
        <f>EA32*6</f>
        <v>0</v>
      </c>
      <c r="EG32" s="219"/>
      <c r="EH32" s="219"/>
      <c r="EI32" s="219"/>
      <c r="EJ32" s="220"/>
    </row>
    <row r="33" spans="10:140" ht="11.25" customHeight="1" x14ac:dyDescent="0.2">
      <c r="J33" s="248"/>
      <c r="K33" s="249"/>
      <c r="L33" s="249"/>
      <c r="M33" s="250"/>
      <c r="N33" s="248"/>
      <c r="O33" s="249"/>
      <c r="P33" s="249"/>
      <c r="Q33" s="250"/>
      <c r="R33" s="254" t="s">
        <v>313</v>
      </c>
      <c r="S33" s="255"/>
      <c r="T33" s="255"/>
      <c r="U33" s="256"/>
      <c r="V33" s="215"/>
      <c r="W33" s="216"/>
      <c r="X33" s="216"/>
      <c r="Y33" s="216"/>
      <c r="Z33" s="216"/>
      <c r="AA33" s="216"/>
      <c r="AB33" s="216"/>
      <c r="AC33" s="217"/>
      <c r="AD33" s="215"/>
      <c r="AE33" s="216"/>
      <c r="AF33" s="216"/>
      <c r="AG33" s="216"/>
      <c r="AH33" s="216"/>
      <c r="AI33" s="216"/>
      <c r="AJ33" s="216"/>
      <c r="AK33" s="217"/>
      <c r="AL33" s="215"/>
      <c r="AM33" s="216"/>
      <c r="AN33" s="216"/>
      <c r="AO33" s="216"/>
      <c r="AP33" s="216"/>
      <c r="AQ33" s="216"/>
      <c r="AR33" s="216"/>
      <c r="AS33" s="217"/>
      <c r="AT33" s="215"/>
      <c r="AU33" s="216"/>
      <c r="AV33" s="216"/>
      <c r="AW33" s="216"/>
      <c r="AX33" s="216"/>
      <c r="AY33" s="216"/>
      <c r="AZ33" s="216"/>
      <c r="BA33" s="217"/>
      <c r="BB33" s="215"/>
      <c r="BC33" s="216"/>
      <c r="BD33" s="216"/>
      <c r="BE33" s="216"/>
      <c r="BF33" s="216"/>
      <c r="BG33" s="216"/>
      <c r="BH33" s="216"/>
      <c r="BI33" s="217"/>
      <c r="BJ33" s="215"/>
      <c r="BK33" s="216"/>
      <c r="BL33" s="216"/>
      <c r="BM33" s="216"/>
      <c r="BN33" s="216"/>
      <c r="BO33" s="216"/>
      <c r="BP33" s="216"/>
      <c r="BQ33" s="217"/>
      <c r="BR33" s="215">
        <f t="shared" si="0"/>
        <v>0</v>
      </c>
      <c r="BS33" s="216"/>
      <c r="BT33" s="216"/>
      <c r="BU33" s="216"/>
      <c r="BV33" s="216"/>
      <c r="BW33" s="216"/>
      <c r="BX33" s="216"/>
      <c r="BY33" s="216"/>
      <c r="BZ33" s="217"/>
      <c r="CA33" s="394"/>
      <c r="CB33" s="395"/>
      <c r="CC33" s="395"/>
      <c r="CD33" s="395"/>
      <c r="CE33" s="395"/>
      <c r="CF33" s="395"/>
      <c r="CG33" s="395"/>
      <c r="CH33" s="395"/>
      <c r="CI33" s="396"/>
      <c r="CJ33" s="394"/>
      <c r="CK33" s="395"/>
      <c r="CL33" s="395"/>
      <c r="CM33" s="395"/>
      <c r="CN33" s="396"/>
      <c r="CO33" s="394"/>
      <c r="CP33" s="395"/>
      <c r="CQ33" s="395"/>
      <c r="CR33" s="395"/>
      <c r="CS33" s="396"/>
      <c r="CT33" s="394"/>
      <c r="CU33" s="395"/>
      <c r="CV33" s="395"/>
      <c r="CW33" s="395"/>
      <c r="CX33" s="396"/>
      <c r="CY33" s="418"/>
      <c r="CZ33" s="419"/>
      <c r="DA33" s="419"/>
      <c r="DB33" s="419"/>
      <c r="DC33" s="419"/>
      <c r="DD33" s="419"/>
      <c r="DE33" s="420"/>
      <c r="DF33" s="394"/>
      <c r="DG33" s="395"/>
      <c r="DH33" s="395"/>
      <c r="DI33" s="395"/>
      <c r="DJ33" s="395"/>
      <c r="DK33" s="395"/>
      <c r="DL33" s="395"/>
      <c r="DM33" s="395"/>
      <c r="DN33" s="396"/>
      <c r="DO33" s="403"/>
      <c r="DP33" s="404"/>
      <c r="DQ33" s="404"/>
      <c r="DR33" s="404"/>
      <c r="DS33" s="404"/>
      <c r="DT33" s="404"/>
      <c r="DU33" s="405"/>
      <c r="DV33" s="394"/>
      <c r="DW33" s="395"/>
      <c r="DX33" s="395"/>
      <c r="DY33" s="395"/>
      <c r="DZ33" s="396"/>
      <c r="EA33" s="394"/>
      <c r="EB33" s="395"/>
      <c r="EC33" s="395"/>
      <c r="ED33" s="395"/>
      <c r="EE33" s="396"/>
      <c r="EF33" s="394"/>
      <c r="EG33" s="395"/>
      <c r="EH33" s="395"/>
      <c r="EI33" s="395"/>
      <c r="EJ33" s="396"/>
    </row>
    <row r="34" spans="10:140" ht="11.25" customHeight="1" x14ac:dyDescent="0.2">
      <c r="J34" s="251"/>
      <c r="K34" s="252"/>
      <c r="L34" s="252"/>
      <c r="M34" s="253"/>
      <c r="N34" s="251"/>
      <c r="O34" s="252"/>
      <c r="P34" s="252"/>
      <c r="Q34" s="253"/>
      <c r="R34" s="254" t="s">
        <v>314</v>
      </c>
      <c r="S34" s="255"/>
      <c r="T34" s="255"/>
      <c r="U34" s="256"/>
      <c r="V34" s="215"/>
      <c r="W34" s="216"/>
      <c r="X34" s="216"/>
      <c r="Y34" s="216"/>
      <c r="Z34" s="216"/>
      <c r="AA34" s="216"/>
      <c r="AB34" s="216"/>
      <c r="AC34" s="217"/>
      <c r="AD34" s="215"/>
      <c r="AE34" s="216"/>
      <c r="AF34" s="216"/>
      <c r="AG34" s="216"/>
      <c r="AH34" s="216"/>
      <c r="AI34" s="216"/>
      <c r="AJ34" s="216"/>
      <c r="AK34" s="217"/>
      <c r="AL34" s="215"/>
      <c r="AM34" s="216"/>
      <c r="AN34" s="216"/>
      <c r="AO34" s="216"/>
      <c r="AP34" s="216"/>
      <c r="AQ34" s="216"/>
      <c r="AR34" s="216"/>
      <c r="AS34" s="217"/>
      <c r="AT34" s="215"/>
      <c r="AU34" s="216"/>
      <c r="AV34" s="216"/>
      <c r="AW34" s="216"/>
      <c r="AX34" s="216"/>
      <c r="AY34" s="216"/>
      <c r="AZ34" s="216"/>
      <c r="BA34" s="217"/>
      <c r="BB34" s="215"/>
      <c r="BC34" s="216"/>
      <c r="BD34" s="216"/>
      <c r="BE34" s="216"/>
      <c r="BF34" s="216"/>
      <c r="BG34" s="216"/>
      <c r="BH34" s="216"/>
      <c r="BI34" s="217"/>
      <c r="BJ34" s="215"/>
      <c r="BK34" s="216"/>
      <c r="BL34" s="216"/>
      <c r="BM34" s="216"/>
      <c r="BN34" s="216"/>
      <c r="BO34" s="216"/>
      <c r="BP34" s="216"/>
      <c r="BQ34" s="217"/>
      <c r="BR34" s="215">
        <f t="shared" si="0"/>
        <v>0</v>
      </c>
      <c r="BS34" s="216"/>
      <c r="BT34" s="216"/>
      <c r="BU34" s="216"/>
      <c r="BV34" s="216"/>
      <c r="BW34" s="216"/>
      <c r="BX34" s="216"/>
      <c r="BY34" s="216"/>
      <c r="BZ34" s="217"/>
      <c r="CA34" s="397"/>
      <c r="CB34" s="398"/>
      <c r="CC34" s="398"/>
      <c r="CD34" s="398"/>
      <c r="CE34" s="398"/>
      <c r="CF34" s="398"/>
      <c r="CG34" s="398"/>
      <c r="CH34" s="398"/>
      <c r="CI34" s="399"/>
      <c r="CJ34" s="397"/>
      <c r="CK34" s="398"/>
      <c r="CL34" s="398"/>
      <c r="CM34" s="398"/>
      <c r="CN34" s="399"/>
      <c r="CO34" s="397"/>
      <c r="CP34" s="398"/>
      <c r="CQ34" s="398"/>
      <c r="CR34" s="398"/>
      <c r="CS34" s="399"/>
      <c r="CT34" s="397"/>
      <c r="CU34" s="398"/>
      <c r="CV34" s="398"/>
      <c r="CW34" s="398"/>
      <c r="CX34" s="399"/>
      <c r="CY34" s="421"/>
      <c r="CZ34" s="422"/>
      <c r="DA34" s="422"/>
      <c r="DB34" s="422"/>
      <c r="DC34" s="422"/>
      <c r="DD34" s="422"/>
      <c r="DE34" s="423"/>
      <c r="DF34" s="397"/>
      <c r="DG34" s="398"/>
      <c r="DH34" s="398"/>
      <c r="DI34" s="398"/>
      <c r="DJ34" s="398"/>
      <c r="DK34" s="398"/>
      <c r="DL34" s="398"/>
      <c r="DM34" s="398"/>
      <c r="DN34" s="399"/>
      <c r="DO34" s="406"/>
      <c r="DP34" s="407"/>
      <c r="DQ34" s="407"/>
      <c r="DR34" s="407"/>
      <c r="DS34" s="407"/>
      <c r="DT34" s="407"/>
      <c r="DU34" s="408"/>
      <c r="DV34" s="397"/>
      <c r="DW34" s="398"/>
      <c r="DX34" s="398"/>
      <c r="DY34" s="398"/>
      <c r="DZ34" s="399"/>
      <c r="EA34" s="397"/>
      <c r="EB34" s="398"/>
      <c r="EC34" s="398"/>
      <c r="ED34" s="398"/>
      <c r="EE34" s="399"/>
      <c r="EF34" s="397"/>
      <c r="EG34" s="398"/>
      <c r="EH34" s="398"/>
      <c r="EI34" s="398"/>
      <c r="EJ34" s="399"/>
    </row>
    <row r="35" spans="10:140" ht="11.25" customHeight="1" x14ac:dyDescent="0.2">
      <c r="J35" s="245">
        <v>10</v>
      </c>
      <c r="K35" s="246"/>
      <c r="L35" s="246"/>
      <c r="M35" s="247"/>
      <c r="N35" s="245"/>
      <c r="O35" s="246"/>
      <c r="P35" s="246"/>
      <c r="Q35" s="247"/>
      <c r="R35" s="254" t="s">
        <v>312</v>
      </c>
      <c r="S35" s="255"/>
      <c r="T35" s="255"/>
      <c r="U35" s="256"/>
      <c r="V35" s="215"/>
      <c r="W35" s="216"/>
      <c r="X35" s="216"/>
      <c r="Y35" s="216"/>
      <c r="Z35" s="216"/>
      <c r="AA35" s="216"/>
      <c r="AB35" s="216"/>
      <c r="AC35" s="217"/>
      <c r="AD35" s="215"/>
      <c r="AE35" s="216"/>
      <c r="AF35" s="216"/>
      <c r="AG35" s="216"/>
      <c r="AH35" s="216"/>
      <c r="AI35" s="216"/>
      <c r="AJ35" s="216"/>
      <c r="AK35" s="217"/>
      <c r="AL35" s="215"/>
      <c r="AM35" s="216"/>
      <c r="AN35" s="216"/>
      <c r="AO35" s="216"/>
      <c r="AP35" s="216"/>
      <c r="AQ35" s="216"/>
      <c r="AR35" s="216"/>
      <c r="AS35" s="217"/>
      <c r="AT35" s="215"/>
      <c r="AU35" s="216"/>
      <c r="AV35" s="216"/>
      <c r="AW35" s="216"/>
      <c r="AX35" s="216"/>
      <c r="AY35" s="216"/>
      <c r="AZ35" s="216"/>
      <c r="BA35" s="217"/>
      <c r="BB35" s="215"/>
      <c r="BC35" s="216"/>
      <c r="BD35" s="216"/>
      <c r="BE35" s="216"/>
      <c r="BF35" s="216"/>
      <c r="BG35" s="216"/>
      <c r="BH35" s="216"/>
      <c r="BI35" s="217"/>
      <c r="BJ35" s="215"/>
      <c r="BK35" s="216"/>
      <c r="BL35" s="216"/>
      <c r="BM35" s="216"/>
      <c r="BN35" s="216"/>
      <c r="BO35" s="216"/>
      <c r="BP35" s="216"/>
      <c r="BQ35" s="217"/>
      <c r="BR35" s="215">
        <f t="shared" si="0"/>
        <v>0</v>
      </c>
      <c r="BS35" s="216"/>
      <c r="BT35" s="216"/>
      <c r="BU35" s="216"/>
      <c r="BV35" s="216"/>
      <c r="BW35" s="216"/>
      <c r="BX35" s="216"/>
      <c r="BY35" s="216"/>
      <c r="BZ35" s="217"/>
      <c r="CA35" s="218">
        <f>BR35+BR36+BR37</f>
        <v>0</v>
      </c>
      <c r="CB35" s="219"/>
      <c r="CC35" s="219"/>
      <c r="CD35" s="219"/>
      <c r="CE35" s="219"/>
      <c r="CF35" s="219"/>
      <c r="CG35" s="219"/>
      <c r="CH35" s="219"/>
      <c r="CI35" s="220"/>
      <c r="CJ35" s="218">
        <f>CA35/$BN$3*$AI$3</f>
        <v>0</v>
      </c>
      <c r="CK35" s="219"/>
      <c r="CL35" s="219"/>
      <c r="CM35" s="219"/>
      <c r="CN35" s="220"/>
      <c r="CO35" s="218"/>
      <c r="CP35" s="219"/>
      <c r="CQ35" s="219"/>
      <c r="CR35" s="219"/>
      <c r="CS35" s="220"/>
      <c r="CT35" s="218"/>
      <c r="CU35" s="219"/>
      <c r="CV35" s="219"/>
      <c r="CW35" s="219"/>
      <c r="CX35" s="220"/>
      <c r="CY35" s="236">
        <f>'Berechnung LF'!M2</f>
        <v>0.83750000000000002</v>
      </c>
      <c r="CZ35" s="237"/>
      <c r="DA35" s="237"/>
      <c r="DB35" s="237"/>
      <c r="DC35" s="237"/>
      <c r="DD35" s="237"/>
      <c r="DE35" s="238"/>
      <c r="DF35" s="218" t="e">
        <f>$BN$3*CY35*(CT35+1)/$AI$3</f>
        <v>#DIV/0!</v>
      </c>
      <c r="DG35" s="219"/>
      <c r="DH35" s="219"/>
      <c r="DI35" s="219"/>
      <c r="DJ35" s="219"/>
      <c r="DK35" s="219"/>
      <c r="DL35" s="219"/>
      <c r="DM35" s="219"/>
      <c r="DN35" s="220"/>
      <c r="DO35" s="400" t="e">
        <f>CA35/DF35</f>
        <v>#DIV/0!</v>
      </c>
      <c r="DP35" s="401"/>
      <c r="DQ35" s="401"/>
      <c r="DR35" s="401"/>
      <c r="DS35" s="401"/>
      <c r="DT35" s="401"/>
      <c r="DU35" s="402"/>
      <c r="DV35" s="218">
        <f>$AI$3-CT35</f>
        <v>0</v>
      </c>
      <c r="DW35" s="219"/>
      <c r="DX35" s="219"/>
      <c r="DY35" s="219"/>
      <c r="DZ35" s="220"/>
      <c r="EA35" s="218">
        <f>ROUND(DV35*CA35/3600,0)</f>
        <v>0</v>
      </c>
      <c r="EB35" s="219"/>
      <c r="EC35" s="219"/>
      <c r="ED35" s="219"/>
      <c r="EE35" s="220"/>
      <c r="EF35" s="218">
        <f>EA35*6</f>
        <v>0</v>
      </c>
      <c r="EG35" s="219"/>
      <c r="EH35" s="219"/>
      <c r="EI35" s="219"/>
      <c r="EJ35" s="220"/>
    </row>
    <row r="36" spans="10:140" ht="11.25" customHeight="1" x14ac:dyDescent="0.2">
      <c r="J36" s="248"/>
      <c r="K36" s="249"/>
      <c r="L36" s="249"/>
      <c r="M36" s="250"/>
      <c r="N36" s="248"/>
      <c r="O36" s="249"/>
      <c r="P36" s="249"/>
      <c r="Q36" s="250"/>
      <c r="R36" s="254" t="s">
        <v>313</v>
      </c>
      <c r="S36" s="255"/>
      <c r="T36" s="255"/>
      <c r="U36" s="256"/>
      <c r="V36" s="215"/>
      <c r="W36" s="216"/>
      <c r="X36" s="216"/>
      <c r="Y36" s="216"/>
      <c r="Z36" s="216"/>
      <c r="AA36" s="216"/>
      <c r="AB36" s="216"/>
      <c r="AC36" s="217"/>
      <c r="AD36" s="215"/>
      <c r="AE36" s="216"/>
      <c r="AF36" s="216"/>
      <c r="AG36" s="216"/>
      <c r="AH36" s="216"/>
      <c r="AI36" s="216"/>
      <c r="AJ36" s="216"/>
      <c r="AK36" s="217"/>
      <c r="AL36" s="215"/>
      <c r="AM36" s="216"/>
      <c r="AN36" s="216"/>
      <c r="AO36" s="216"/>
      <c r="AP36" s="216"/>
      <c r="AQ36" s="216"/>
      <c r="AR36" s="216"/>
      <c r="AS36" s="217"/>
      <c r="AT36" s="215"/>
      <c r="AU36" s="216"/>
      <c r="AV36" s="216"/>
      <c r="AW36" s="216"/>
      <c r="AX36" s="216"/>
      <c r="AY36" s="216"/>
      <c r="AZ36" s="216"/>
      <c r="BA36" s="217"/>
      <c r="BB36" s="215"/>
      <c r="BC36" s="216"/>
      <c r="BD36" s="216"/>
      <c r="BE36" s="216"/>
      <c r="BF36" s="216"/>
      <c r="BG36" s="216"/>
      <c r="BH36" s="216"/>
      <c r="BI36" s="217"/>
      <c r="BJ36" s="215"/>
      <c r="BK36" s="216"/>
      <c r="BL36" s="216"/>
      <c r="BM36" s="216"/>
      <c r="BN36" s="216"/>
      <c r="BO36" s="216"/>
      <c r="BP36" s="216"/>
      <c r="BQ36" s="217"/>
      <c r="BR36" s="215">
        <f t="shared" si="0"/>
        <v>0</v>
      </c>
      <c r="BS36" s="216"/>
      <c r="BT36" s="216"/>
      <c r="BU36" s="216"/>
      <c r="BV36" s="216"/>
      <c r="BW36" s="216"/>
      <c r="BX36" s="216"/>
      <c r="BY36" s="216"/>
      <c r="BZ36" s="217"/>
      <c r="CA36" s="394"/>
      <c r="CB36" s="395"/>
      <c r="CC36" s="395"/>
      <c r="CD36" s="395"/>
      <c r="CE36" s="395"/>
      <c r="CF36" s="395"/>
      <c r="CG36" s="395"/>
      <c r="CH36" s="395"/>
      <c r="CI36" s="396"/>
      <c r="CJ36" s="394"/>
      <c r="CK36" s="395"/>
      <c r="CL36" s="395"/>
      <c r="CM36" s="395"/>
      <c r="CN36" s="396"/>
      <c r="CO36" s="394"/>
      <c r="CP36" s="395"/>
      <c r="CQ36" s="395"/>
      <c r="CR36" s="395"/>
      <c r="CS36" s="396"/>
      <c r="CT36" s="394"/>
      <c r="CU36" s="395"/>
      <c r="CV36" s="395"/>
      <c r="CW36" s="395"/>
      <c r="CX36" s="396"/>
      <c r="CY36" s="418"/>
      <c r="CZ36" s="419"/>
      <c r="DA36" s="419"/>
      <c r="DB36" s="419"/>
      <c r="DC36" s="419"/>
      <c r="DD36" s="419"/>
      <c r="DE36" s="420"/>
      <c r="DF36" s="394"/>
      <c r="DG36" s="395"/>
      <c r="DH36" s="395"/>
      <c r="DI36" s="395"/>
      <c r="DJ36" s="395"/>
      <c r="DK36" s="395"/>
      <c r="DL36" s="395"/>
      <c r="DM36" s="395"/>
      <c r="DN36" s="396"/>
      <c r="DO36" s="403"/>
      <c r="DP36" s="404"/>
      <c r="DQ36" s="404"/>
      <c r="DR36" s="404"/>
      <c r="DS36" s="404"/>
      <c r="DT36" s="404"/>
      <c r="DU36" s="405"/>
      <c r="DV36" s="394"/>
      <c r="DW36" s="395"/>
      <c r="DX36" s="395"/>
      <c r="DY36" s="395"/>
      <c r="DZ36" s="396"/>
      <c r="EA36" s="394"/>
      <c r="EB36" s="395"/>
      <c r="EC36" s="395"/>
      <c r="ED36" s="395"/>
      <c r="EE36" s="396"/>
      <c r="EF36" s="394"/>
      <c r="EG36" s="395"/>
      <c r="EH36" s="395"/>
      <c r="EI36" s="395"/>
      <c r="EJ36" s="396"/>
    </row>
    <row r="37" spans="10:140" ht="11.25" customHeight="1" x14ac:dyDescent="0.2">
      <c r="J37" s="251"/>
      <c r="K37" s="252"/>
      <c r="L37" s="252"/>
      <c r="M37" s="253"/>
      <c r="N37" s="251"/>
      <c r="O37" s="252"/>
      <c r="P37" s="252"/>
      <c r="Q37" s="253"/>
      <c r="R37" s="254" t="s">
        <v>314</v>
      </c>
      <c r="S37" s="255"/>
      <c r="T37" s="255"/>
      <c r="U37" s="256"/>
      <c r="V37" s="215"/>
      <c r="W37" s="216"/>
      <c r="X37" s="216"/>
      <c r="Y37" s="216"/>
      <c r="Z37" s="216"/>
      <c r="AA37" s="216"/>
      <c r="AB37" s="216"/>
      <c r="AC37" s="217"/>
      <c r="AD37" s="215"/>
      <c r="AE37" s="216"/>
      <c r="AF37" s="216"/>
      <c r="AG37" s="216"/>
      <c r="AH37" s="216"/>
      <c r="AI37" s="216"/>
      <c r="AJ37" s="216"/>
      <c r="AK37" s="217"/>
      <c r="AL37" s="215"/>
      <c r="AM37" s="216"/>
      <c r="AN37" s="216"/>
      <c r="AO37" s="216"/>
      <c r="AP37" s="216"/>
      <c r="AQ37" s="216"/>
      <c r="AR37" s="216"/>
      <c r="AS37" s="217"/>
      <c r="AT37" s="215"/>
      <c r="AU37" s="216"/>
      <c r="AV37" s="216"/>
      <c r="AW37" s="216"/>
      <c r="AX37" s="216"/>
      <c r="AY37" s="216"/>
      <c r="AZ37" s="216"/>
      <c r="BA37" s="217"/>
      <c r="BB37" s="215"/>
      <c r="BC37" s="216"/>
      <c r="BD37" s="216"/>
      <c r="BE37" s="216"/>
      <c r="BF37" s="216"/>
      <c r="BG37" s="216"/>
      <c r="BH37" s="216"/>
      <c r="BI37" s="217"/>
      <c r="BJ37" s="215"/>
      <c r="BK37" s="216"/>
      <c r="BL37" s="216"/>
      <c r="BM37" s="216"/>
      <c r="BN37" s="216"/>
      <c r="BO37" s="216"/>
      <c r="BP37" s="216"/>
      <c r="BQ37" s="217"/>
      <c r="BR37" s="215">
        <f t="shared" si="0"/>
        <v>0</v>
      </c>
      <c r="BS37" s="216"/>
      <c r="BT37" s="216"/>
      <c r="BU37" s="216"/>
      <c r="BV37" s="216"/>
      <c r="BW37" s="216"/>
      <c r="BX37" s="216"/>
      <c r="BY37" s="216"/>
      <c r="BZ37" s="217"/>
      <c r="CA37" s="397"/>
      <c r="CB37" s="398"/>
      <c r="CC37" s="398"/>
      <c r="CD37" s="398"/>
      <c r="CE37" s="398"/>
      <c r="CF37" s="398"/>
      <c r="CG37" s="398"/>
      <c r="CH37" s="398"/>
      <c r="CI37" s="399"/>
      <c r="CJ37" s="397"/>
      <c r="CK37" s="398"/>
      <c r="CL37" s="398"/>
      <c r="CM37" s="398"/>
      <c r="CN37" s="399"/>
      <c r="CO37" s="397"/>
      <c r="CP37" s="398"/>
      <c r="CQ37" s="398"/>
      <c r="CR37" s="398"/>
      <c r="CS37" s="399"/>
      <c r="CT37" s="397"/>
      <c r="CU37" s="398"/>
      <c r="CV37" s="398"/>
      <c r="CW37" s="398"/>
      <c r="CX37" s="399"/>
      <c r="CY37" s="421"/>
      <c r="CZ37" s="422"/>
      <c r="DA37" s="422"/>
      <c r="DB37" s="422"/>
      <c r="DC37" s="422"/>
      <c r="DD37" s="422"/>
      <c r="DE37" s="423"/>
      <c r="DF37" s="397"/>
      <c r="DG37" s="398"/>
      <c r="DH37" s="398"/>
      <c r="DI37" s="398"/>
      <c r="DJ37" s="398"/>
      <c r="DK37" s="398"/>
      <c r="DL37" s="398"/>
      <c r="DM37" s="398"/>
      <c r="DN37" s="399"/>
      <c r="DO37" s="406"/>
      <c r="DP37" s="407"/>
      <c r="DQ37" s="407"/>
      <c r="DR37" s="407"/>
      <c r="DS37" s="407"/>
      <c r="DT37" s="407"/>
      <c r="DU37" s="408"/>
      <c r="DV37" s="397"/>
      <c r="DW37" s="398"/>
      <c r="DX37" s="398"/>
      <c r="DY37" s="398"/>
      <c r="DZ37" s="399"/>
      <c r="EA37" s="397"/>
      <c r="EB37" s="398"/>
      <c r="EC37" s="398"/>
      <c r="ED37" s="398"/>
      <c r="EE37" s="399"/>
      <c r="EF37" s="397"/>
      <c r="EG37" s="398"/>
      <c r="EH37" s="398"/>
      <c r="EI37" s="398"/>
      <c r="EJ37" s="399"/>
    </row>
    <row r="38" spans="10:140" ht="11.25" customHeight="1" x14ac:dyDescent="0.2">
      <c r="J38" s="245">
        <v>11</v>
      </c>
      <c r="K38" s="246"/>
      <c r="L38" s="246"/>
      <c r="M38" s="247"/>
      <c r="N38" s="245"/>
      <c r="O38" s="246"/>
      <c r="P38" s="246"/>
      <c r="Q38" s="247"/>
      <c r="R38" s="254" t="s">
        <v>312</v>
      </c>
      <c r="S38" s="255"/>
      <c r="T38" s="255"/>
      <c r="U38" s="256"/>
      <c r="V38" s="215"/>
      <c r="W38" s="216"/>
      <c r="X38" s="216"/>
      <c r="Y38" s="216"/>
      <c r="Z38" s="216"/>
      <c r="AA38" s="216"/>
      <c r="AB38" s="216"/>
      <c r="AC38" s="217"/>
      <c r="AD38" s="215"/>
      <c r="AE38" s="216"/>
      <c r="AF38" s="216"/>
      <c r="AG38" s="216"/>
      <c r="AH38" s="216"/>
      <c r="AI38" s="216"/>
      <c r="AJ38" s="216"/>
      <c r="AK38" s="217"/>
      <c r="AL38" s="215"/>
      <c r="AM38" s="216"/>
      <c r="AN38" s="216"/>
      <c r="AO38" s="216"/>
      <c r="AP38" s="216"/>
      <c r="AQ38" s="216"/>
      <c r="AR38" s="216"/>
      <c r="AS38" s="217"/>
      <c r="AT38" s="215"/>
      <c r="AU38" s="216"/>
      <c r="AV38" s="216"/>
      <c r="AW38" s="216"/>
      <c r="AX38" s="216"/>
      <c r="AY38" s="216"/>
      <c r="AZ38" s="216"/>
      <c r="BA38" s="217"/>
      <c r="BB38" s="215"/>
      <c r="BC38" s="216"/>
      <c r="BD38" s="216"/>
      <c r="BE38" s="216"/>
      <c r="BF38" s="216"/>
      <c r="BG38" s="216"/>
      <c r="BH38" s="216"/>
      <c r="BI38" s="217"/>
      <c r="BJ38" s="215"/>
      <c r="BK38" s="216"/>
      <c r="BL38" s="216"/>
      <c r="BM38" s="216"/>
      <c r="BN38" s="216"/>
      <c r="BO38" s="216"/>
      <c r="BP38" s="216"/>
      <c r="BQ38" s="217"/>
      <c r="BR38" s="215">
        <f t="shared" si="0"/>
        <v>0</v>
      </c>
      <c r="BS38" s="216"/>
      <c r="BT38" s="216"/>
      <c r="BU38" s="216"/>
      <c r="BV38" s="216"/>
      <c r="BW38" s="216"/>
      <c r="BX38" s="216"/>
      <c r="BY38" s="216"/>
      <c r="BZ38" s="217"/>
      <c r="CA38" s="218">
        <f>BR38+BR39+BR40</f>
        <v>0</v>
      </c>
      <c r="CB38" s="219"/>
      <c r="CC38" s="219"/>
      <c r="CD38" s="219"/>
      <c r="CE38" s="219"/>
      <c r="CF38" s="219"/>
      <c r="CG38" s="219"/>
      <c r="CH38" s="219"/>
      <c r="CI38" s="220"/>
      <c r="CJ38" s="218">
        <f>CA38/$BN$3*$AI$3</f>
        <v>0</v>
      </c>
      <c r="CK38" s="219"/>
      <c r="CL38" s="219"/>
      <c r="CM38" s="219"/>
      <c r="CN38" s="220"/>
      <c r="CO38" s="218"/>
      <c r="CP38" s="219"/>
      <c r="CQ38" s="219"/>
      <c r="CR38" s="219"/>
      <c r="CS38" s="220"/>
      <c r="CT38" s="218"/>
      <c r="CU38" s="219"/>
      <c r="CV38" s="219"/>
      <c r="CW38" s="219"/>
      <c r="CX38" s="220"/>
      <c r="CY38" s="236">
        <f>'Berechnung LF'!N2</f>
        <v>0.83750000000000002</v>
      </c>
      <c r="CZ38" s="237"/>
      <c r="DA38" s="237"/>
      <c r="DB38" s="237"/>
      <c r="DC38" s="237"/>
      <c r="DD38" s="237"/>
      <c r="DE38" s="238"/>
      <c r="DF38" s="218" t="e">
        <f>$BN$3*CY38*(CT38+1)/$AI$3</f>
        <v>#DIV/0!</v>
      </c>
      <c r="DG38" s="219"/>
      <c r="DH38" s="219"/>
      <c r="DI38" s="219"/>
      <c r="DJ38" s="219"/>
      <c r="DK38" s="219"/>
      <c r="DL38" s="219"/>
      <c r="DM38" s="219"/>
      <c r="DN38" s="220"/>
      <c r="DO38" s="400" t="e">
        <f>CA38/DF38</f>
        <v>#DIV/0!</v>
      </c>
      <c r="DP38" s="401"/>
      <c r="DQ38" s="401"/>
      <c r="DR38" s="401"/>
      <c r="DS38" s="401"/>
      <c r="DT38" s="401"/>
      <c r="DU38" s="402"/>
      <c r="DV38" s="218">
        <f>$AI$3-CT38</f>
        <v>0</v>
      </c>
      <c r="DW38" s="219"/>
      <c r="DX38" s="219"/>
      <c r="DY38" s="219"/>
      <c r="DZ38" s="220"/>
      <c r="EA38" s="218">
        <f>ROUND(DV38*CA38/3600,0)</f>
        <v>0</v>
      </c>
      <c r="EB38" s="219"/>
      <c r="EC38" s="219"/>
      <c r="ED38" s="219"/>
      <c r="EE38" s="220"/>
      <c r="EF38" s="218">
        <f>EA38*6</f>
        <v>0</v>
      </c>
      <c r="EG38" s="219"/>
      <c r="EH38" s="219"/>
      <c r="EI38" s="219"/>
      <c r="EJ38" s="220"/>
    </row>
    <row r="39" spans="10:140" ht="11.25" customHeight="1" x14ac:dyDescent="0.2">
      <c r="J39" s="248"/>
      <c r="K39" s="249"/>
      <c r="L39" s="249"/>
      <c r="M39" s="250"/>
      <c r="N39" s="248"/>
      <c r="O39" s="249"/>
      <c r="P39" s="249"/>
      <c r="Q39" s="250"/>
      <c r="R39" s="254" t="s">
        <v>313</v>
      </c>
      <c r="S39" s="255"/>
      <c r="T39" s="255"/>
      <c r="U39" s="256"/>
      <c r="V39" s="215"/>
      <c r="W39" s="216"/>
      <c r="X39" s="216"/>
      <c r="Y39" s="216"/>
      <c r="Z39" s="216"/>
      <c r="AA39" s="216"/>
      <c r="AB39" s="216"/>
      <c r="AC39" s="217"/>
      <c r="AD39" s="215"/>
      <c r="AE39" s="216"/>
      <c r="AF39" s="216"/>
      <c r="AG39" s="216"/>
      <c r="AH39" s="216"/>
      <c r="AI39" s="216"/>
      <c r="AJ39" s="216"/>
      <c r="AK39" s="217"/>
      <c r="AL39" s="215"/>
      <c r="AM39" s="216"/>
      <c r="AN39" s="216"/>
      <c r="AO39" s="216"/>
      <c r="AP39" s="216"/>
      <c r="AQ39" s="216"/>
      <c r="AR39" s="216"/>
      <c r="AS39" s="217"/>
      <c r="AT39" s="215"/>
      <c r="AU39" s="216"/>
      <c r="AV39" s="216"/>
      <c r="AW39" s="216"/>
      <c r="AX39" s="216"/>
      <c r="AY39" s="216"/>
      <c r="AZ39" s="216"/>
      <c r="BA39" s="217"/>
      <c r="BB39" s="215"/>
      <c r="BC39" s="216"/>
      <c r="BD39" s="216"/>
      <c r="BE39" s="216"/>
      <c r="BF39" s="216"/>
      <c r="BG39" s="216"/>
      <c r="BH39" s="216"/>
      <c r="BI39" s="217"/>
      <c r="BJ39" s="215"/>
      <c r="BK39" s="216"/>
      <c r="BL39" s="216"/>
      <c r="BM39" s="216"/>
      <c r="BN39" s="216"/>
      <c r="BO39" s="216"/>
      <c r="BP39" s="216"/>
      <c r="BQ39" s="217"/>
      <c r="BR39" s="215">
        <f t="shared" si="0"/>
        <v>0</v>
      </c>
      <c r="BS39" s="216"/>
      <c r="BT39" s="216"/>
      <c r="BU39" s="216"/>
      <c r="BV39" s="216"/>
      <c r="BW39" s="216"/>
      <c r="BX39" s="216"/>
      <c r="BY39" s="216"/>
      <c r="BZ39" s="217"/>
      <c r="CA39" s="394"/>
      <c r="CB39" s="395"/>
      <c r="CC39" s="395"/>
      <c r="CD39" s="395"/>
      <c r="CE39" s="395"/>
      <c r="CF39" s="395"/>
      <c r="CG39" s="395"/>
      <c r="CH39" s="395"/>
      <c r="CI39" s="396"/>
      <c r="CJ39" s="394"/>
      <c r="CK39" s="395"/>
      <c r="CL39" s="395"/>
      <c r="CM39" s="395"/>
      <c r="CN39" s="396"/>
      <c r="CO39" s="394"/>
      <c r="CP39" s="395"/>
      <c r="CQ39" s="395"/>
      <c r="CR39" s="395"/>
      <c r="CS39" s="396"/>
      <c r="CT39" s="394"/>
      <c r="CU39" s="395"/>
      <c r="CV39" s="395"/>
      <c r="CW39" s="395"/>
      <c r="CX39" s="396"/>
      <c r="CY39" s="418"/>
      <c r="CZ39" s="419"/>
      <c r="DA39" s="419"/>
      <c r="DB39" s="419"/>
      <c r="DC39" s="419"/>
      <c r="DD39" s="419"/>
      <c r="DE39" s="420"/>
      <c r="DF39" s="394"/>
      <c r="DG39" s="395"/>
      <c r="DH39" s="395"/>
      <c r="DI39" s="395"/>
      <c r="DJ39" s="395"/>
      <c r="DK39" s="395"/>
      <c r="DL39" s="395"/>
      <c r="DM39" s="395"/>
      <c r="DN39" s="396"/>
      <c r="DO39" s="403"/>
      <c r="DP39" s="404"/>
      <c r="DQ39" s="404"/>
      <c r="DR39" s="404"/>
      <c r="DS39" s="404"/>
      <c r="DT39" s="404"/>
      <c r="DU39" s="405"/>
      <c r="DV39" s="394"/>
      <c r="DW39" s="395"/>
      <c r="DX39" s="395"/>
      <c r="DY39" s="395"/>
      <c r="DZ39" s="396"/>
      <c r="EA39" s="394"/>
      <c r="EB39" s="395"/>
      <c r="EC39" s="395"/>
      <c r="ED39" s="395"/>
      <c r="EE39" s="396"/>
      <c r="EF39" s="394"/>
      <c r="EG39" s="395"/>
      <c r="EH39" s="395"/>
      <c r="EI39" s="395"/>
      <c r="EJ39" s="396"/>
    </row>
    <row r="40" spans="10:140" ht="11.25" customHeight="1" x14ac:dyDescent="0.2">
      <c r="J40" s="251"/>
      <c r="K40" s="252"/>
      <c r="L40" s="252"/>
      <c r="M40" s="253"/>
      <c r="N40" s="251"/>
      <c r="O40" s="252"/>
      <c r="P40" s="252"/>
      <c r="Q40" s="253"/>
      <c r="R40" s="254" t="s">
        <v>314</v>
      </c>
      <c r="S40" s="255"/>
      <c r="T40" s="255"/>
      <c r="U40" s="256"/>
      <c r="V40" s="215"/>
      <c r="W40" s="216"/>
      <c r="X40" s="216"/>
      <c r="Y40" s="216"/>
      <c r="Z40" s="216"/>
      <c r="AA40" s="216"/>
      <c r="AB40" s="216"/>
      <c r="AC40" s="217"/>
      <c r="AD40" s="215"/>
      <c r="AE40" s="216"/>
      <c r="AF40" s="216"/>
      <c r="AG40" s="216"/>
      <c r="AH40" s="216"/>
      <c r="AI40" s="216"/>
      <c r="AJ40" s="216"/>
      <c r="AK40" s="217"/>
      <c r="AL40" s="215"/>
      <c r="AM40" s="216"/>
      <c r="AN40" s="216"/>
      <c r="AO40" s="216"/>
      <c r="AP40" s="216"/>
      <c r="AQ40" s="216"/>
      <c r="AR40" s="216"/>
      <c r="AS40" s="217"/>
      <c r="AT40" s="215"/>
      <c r="AU40" s="216"/>
      <c r="AV40" s="216"/>
      <c r="AW40" s="216"/>
      <c r="AX40" s="216"/>
      <c r="AY40" s="216"/>
      <c r="AZ40" s="216"/>
      <c r="BA40" s="217"/>
      <c r="BB40" s="215"/>
      <c r="BC40" s="216"/>
      <c r="BD40" s="216"/>
      <c r="BE40" s="216"/>
      <c r="BF40" s="216"/>
      <c r="BG40" s="216"/>
      <c r="BH40" s="216"/>
      <c r="BI40" s="217"/>
      <c r="BJ40" s="215"/>
      <c r="BK40" s="216"/>
      <c r="BL40" s="216"/>
      <c r="BM40" s="216"/>
      <c r="BN40" s="216"/>
      <c r="BO40" s="216"/>
      <c r="BP40" s="216"/>
      <c r="BQ40" s="217"/>
      <c r="BR40" s="215">
        <f t="shared" ref="BR40:BR71" si="1">ROUND(AL40+(AT40*2)+(BB40*0.5)+(BJ40*0.25),0)</f>
        <v>0</v>
      </c>
      <c r="BS40" s="216"/>
      <c r="BT40" s="216"/>
      <c r="BU40" s="216"/>
      <c r="BV40" s="216"/>
      <c r="BW40" s="216"/>
      <c r="BX40" s="216"/>
      <c r="BY40" s="216"/>
      <c r="BZ40" s="217"/>
      <c r="CA40" s="397"/>
      <c r="CB40" s="398"/>
      <c r="CC40" s="398"/>
      <c r="CD40" s="398"/>
      <c r="CE40" s="398"/>
      <c r="CF40" s="398"/>
      <c r="CG40" s="398"/>
      <c r="CH40" s="398"/>
      <c r="CI40" s="399"/>
      <c r="CJ40" s="397"/>
      <c r="CK40" s="398"/>
      <c r="CL40" s="398"/>
      <c r="CM40" s="398"/>
      <c r="CN40" s="399"/>
      <c r="CO40" s="397"/>
      <c r="CP40" s="398"/>
      <c r="CQ40" s="398"/>
      <c r="CR40" s="398"/>
      <c r="CS40" s="399"/>
      <c r="CT40" s="397"/>
      <c r="CU40" s="398"/>
      <c r="CV40" s="398"/>
      <c r="CW40" s="398"/>
      <c r="CX40" s="399"/>
      <c r="CY40" s="421"/>
      <c r="CZ40" s="422"/>
      <c r="DA40" s="422"/>
      <c r="DB40" s="422"/>
      <c r="DC40" s="422"/>
      <c r="DD40" s="422"/>
      <c r="DE40" s="423"/>
      <c r="DF40" s="397"/>
      <c r="DG40" s="398"/>
      <c r="DH40" s="398"/>
      <c r="DI40" s="398"/>
      <c r="DJ40" s="398"/>
      <c r="DK40" s="398"/>
      <c r="DL40" s="398"/>
      <c r="DM40" s="398"/>
      <c r="DN40" s="399"/>
      <c r="DO40" s="406"/>
      <c r="DP40" s="407"/>
      <c r="DQ40" s="407"/>
      <c r="DR40" s="407"/>
      <c r="DS40" s="407"/>
      <c r="DT40" s="407"/>
      <c r="DU40" s="408"/>
      <c r="DV40" s="397"/>
      <c r="DW40" s="398"/>
      <c r="DX40" s="398"/>
      <c r="DY40" s="398"/>
      <c r="DZ40" s="399"/>
      <c r="EA40" s="397"/>
      <c r="EB40" s="398"/>
      <c r="EC40" s="398"/>
      <c r="ED40" s="398"/>
      <c r="EE40" s="399"/>
      <c r="EF40" s="397"/>
      <c r="EG40" s="398"/>
      <c r="EH40" s="398"/>
      <c r="EI40" s="398"/>
      <c r="EJ40" s="399"/>
    </row>
    <row r="41" spans="10:140" ht="11.25" customHeight="1" x14ac:dyDescent="0.2">
      <c r="J41" s="245">
        <v>12</v>
      </c>
      <c r="K41" s="246"/>
      <c r="L41" s="246"/>
      <c r="M41" s="247"/>
      <c r="N41" s="245"/>
      <c r="O41" s="246"/>
      <c r="P41" s="246"/>
      <c r="Q41" s="247"/>
      <c r="R41" s="254" t="s">
        <v>312</v>
      </c>
      <c r="S41" s="255"/>
      <c r="T41" s="255"/>
      <c r="U41" s="256"/>
      <c r="V41" s="215"/>
      <c r="W41" s="216"/>
      <c r="X41" s="216"/>
      <c r="Y41" s="216"/>
      <c r="Z41" s="216"/>
      <c r="AA41" s="216"/>
      <c r="AB41" s="216"/>
      <c r="AC41" s="217"/>
      <c r="AD41" s="215"/>
      <c r="AE41" s="216"/>
      <c r="AF41" s="216"/>
      <c r="AG41" s="216"/>
      <c r="AH41" s="216"/>
      <c r="AI41" s="216"/>
      <c r="AJ41" s="216"/>
      <c r="AK41" s="217"/>
      <c r="AL41" s="215"/>
      <c r="AM41" s="216"/>
      <c r="AN41" s="216"/>
      <c r="AO41" s="216"/>
      <c r="AP41" s="216"/>
      <c r="AQ41" s="216"/>
      <c r="AR41" s="216"/>
      <c r="AS41" s="217"/>
      <c r="AT41" s="215"/>
      <c r="AU41" s="216"/>
      <c r="AV41" s="216"/>
      <c r="AW41" s="216"/>
      <c r="AX41" s="216"/>
      <c r="AY41" s="216"/>
      <c r="AZ41" s="216"/>
      <c r="BA41" s="217"/>
      <c r="BB41" s="215"/>
      <c r="BC41" s="216"/>
      <c r="BD41" s="216"/>
      <c r="BE41" s="216"/>
      <c r="BF41" s="216"/>
      <c r="BG41" s="216"/>
      <c r="BH41" s="216"/>
      <c r="BI41" s="217"/>
      <c r="BJ41" s="215"/>
      <c r="BK41" s="216"/>
      <c r="BL41" s="216"/>
      <c r="BM41" s="216"/>
      <c r="BN41" s="216"/>
      <c r="BO41" s="216"/>
      <c r="BP41" s="216"/>
      <c r="BQ41" s="217"/>
      <c r="BR41" s="215">
        <f t="shared" si="1"/>
        <v>0</v>
      </c>
      <c r="BS41" s="216"/>
      <c r="BT41" s="216"/>
      <c r="BU41" s="216"/>
      <c r="BV41" s="216"/>
      <c r="BW41" s="216"/>
      <c r="BX41" s="216"/>
      <c r="BY41" s="216"/>
      <c r="BZ41" s="217"/>
      <c r="CA41" s="218">
        <f>BR41+BR42+BR43</f>
        <v>0</v>
      </c>
      <c r="CB41" s="219"/>
      <c r="CC41" s="219"/>
      <c r="CD41" s="219"/>
      <c r="CE41" s="219"/>
      <c r="CF41" s="219"/>
      <c r="CG41" s="219"/>
      <c r="CH41" s="219"/>
      <c r="CI41" s="220"/>
      <c r="CJ41" s="218">
        <f>CA41/$BN$3*$AI$3</f>
        <v>0</v>
      </c>
      <c r="CK41" s="219"/>
      <c r="CL41" s="219"/>
      <c r="CM41" s="219"/>
      <c r="CN41" s="220"/>
      <c r="CO41" s="218"/>
      <c r="CP41" s="219"/>
      <c r="CQ41" s="219"/>
      <c r="CR41" s="219"/>
      <c r="CS41" s="220"/>
      <c r="CT41" s="218"/>
      <c r="CU41" s="219"/>
      <c r="CV41" s="219"/>
      <c r="CW41" s="219"/>
      <c r="CX41" s="220"/>
      <c r="CY41" s="236">
        <f>'Berechnung LF'!O2</f>
        <v>0.83750000000000002</v>
      </c>
      <c r="CZ41" s="237"/>
      <c r="DA41" s="237"/>
      <c r="DB41" s="237"/>
      <c r="DC41" s="237"/>
      <c r="DD41" s="237"/>
      <c r="DE41" s="238"/>
      <c r="DF41" s="218" t="e">
        <f>$BN$3*CY41*(CT41+1)/$AI$3</f>
        <v>#DIV/0!</v>
      </c>
      <c r="DG41" s="219"/>
      <c r="DH41" s="219"/>
      <c r="DI41" s="219"/>
      <c r="DJ41" s="219"/>
      <c r="DK41" s="219"/>
      <c r="DL41" s="219"/>
      <c r="DM41" s="219"/>
      <c r="DN41" s="220"/>
      <c r="DO41" s="400" t="e">
        <f>CA41/DF41</f>
        <v>#DIV/0!</v>
      </c>
      <c r="DP41" s="401"/>
      <c r="DQ41" s="401"/>
      <c r="DR41" s="401"/>
      <c r="DS41" s="401"/>
      <c r="DT41" s="401"/>
      <c r="DU41" s="402"/>
      <c r="DV41" s="218">
        <f>$AI$3-CT41</f>
        <v>0</v>
      </c>
      <c r="DW41" s="219"/>
      <c r="DX41" s="219"/>
      <c r="DY41" s="219"/>
      <c r="DZ41" s="220"/>
      <c r="EA41" s="218">
        <f>ROUND(DV41*CA41/3600,0)</f>
        <v>0</v>
      </c>
      <c r="EB41" s="219"/>
      <c r="EC41" s="219"/>
      <c r="ED41" s="219"/>
      <c r="EE41" s="220"/>
      <c r="EF41" s="218">
        <f>EA41*6</f>
        <v>0</v>
      </c>
      <c r="EG41" s="219"/>
      <c r="EH41" s="219"/>
      <c r="EI41" s="219"/>
      <c r="EJ41" s="220"/>
    </row>
    <row r="42" spans="10:140" ht="11.25" customHeight="1" x14ac:dyDescent="0.2">
      <c r="J42" s="248"/>
      <c r="K42" s="249"/>
      <c r="L42" s="249"/>
      <c r="M42" s="250"/>
      <c r="N42" s="248"/>
      <c r="O42" s="249"/>
      <c r="P42" s="249"/>
      <c r="Q42" s="250"/>
      <c r="R42" s="254" t="s">
        <v>313</v>
      </c>
      <c r="S42" s="255"/>
      <c r="T42" s="255"/>
      <c r="U42" s="256"/>
      <c r="V42" s="215"/>
      <c r="W42" s="216"/>
      <c r="X42" s="216"/>
      <c r="Y42" s="216"/>
      <c r="Z42" s="216"/>
      <c r="AA42" s="216"/>
      <c r="AB42" s="216"/>
      <c r="AC42" s="217"/>
      <c r="AD42" s="215"/>
      <c r="AE42" s="216"/>
      <c r="AF42" s="216"/>
      <c r="AG42" s="216"/>
      <c r="AH42" s="216"/>
      <c r="AI42" s="216"/>
      <c r="AJ42" s="216"/>
      <c r="AK42" s="217"/>
      <c r="AL42" s="215"/>
      <c r="AM42" s="216"/>
      <c r="AN42" s="216"/>
      <c r="AO42" s="216"/>
      <c r="AP42" s="216"/>
      <c r="AQ42" s="216"/>
      <c r="AR42" s="216"/>
      <c r="AS42" s="217"/>
      <c r="AT42" s="215"/>
      <c r="AU42" s="216"/>
      <c r="AV42" s="216"/>
      <c r="AW42" s="216"/>
      <c r="AX42" s="216"/>
      <c r="AY42" s="216"/>
      <c r="AZ42" s="216"/>
      <c r="BA42" s="217"/>
      <c r="BB42" s="215"/>
      <c r="BC42" s="216"/>
      <c r="BD42" s="216"/>
      <c r="BE42" s="216"/>
      <c r="BF42" s="216"/>
      <c r="BG42" s="216"/>
      <c r="BH42" s="216"/>
      <c r="BI42" s="217"/>
      <c r="BJ42" s="215"/>
      <c r="BK42" s="216"/>
      <c r="BL42" s="216"/>
      <c r="BM42" s="216"/>
      <c r="BN42" s="216"/>
      <c r="BO42" s="216"/>
      <c r="BP42" s="216"/>
      <c r="BQ42" s="217"/>
      <c r="BR42" s="215">
        <f t="shared" si="1"/>
        <v>0</v>
      </c>
      <c r="BS42" s="216"/>
      <c r="BT42" s="216"/>
      <c r="BU42" s="216"/>
      <c r="BV42" s="216"/>
      <c r="BW42" s="216"/>
      <c r="BX42" s="216"/>
      <c r="BY42" s="216"/>
      <c r="BZ42" s="217"/>
      <c r="CA42" s="394"/>
      <c r="CB42" s="395"/>
      <c r="CC42" s="395"/>
      <c r="CD42" s="395"/>
      <c r="CE42" s="395"/>
      <c r="CF42" s="395"/>
      <c r="CG42" s="395"/>
      <c r="CH42" s="395"/>
      <c r="CI42" s="396"/>
      <c r="CJ42" s="394"/>
      <c r="CK42" s="395"/>
      <c r="CL42" s="395"/>
      <c r="CM42" s="395"/>
      <c r="CN42" s="396"/>
      <c r="CO42" s="394"/>
      <c r="CP42" s="395"/>
      <c r="CQ42" s="395"/>
      <c r="CR42" s="395"/>
      <c r="CS42" s="396"/>
      <c r="CT42" s="394"/>
      <c r="CU42" s="395"/>
      <c r="CV42" s="395"/>
      <c r="CW42" s="395"/>
      <c r="CX42" s="396"/>
      <c r="CY42" s="418"/>
      <c r="CZ42" s="419"/>
      <c r="DA42" s="419"/>
      <c r="DB42" s="419"/>
      <c r="DC42" s="419"/>
      <c r="DD42" s="419"/>
      <c r="DE42" s="420"/>
      <c r="DF42" s="394"/>
      <c r="DG42" s="395"/>
      <c r="DH42" s="395"/>
      <c r="DI42" s="395"/>
      <c r="DJ42" s="395"/>
      <c r="DK42" s="395"/>
      <c r="DL42" s="395"/>
      <c r="DM42" s="395"/>
      <c r="DN42" s="396"/>
      <c r="DO42" s="403"/>
      <c r="DP42" s="404"/>
      <c r="DQ42" s="404"/>
      <c r="DR42" s="404"/>
      <c r="DS42" s="404"/>
      <c r="DT42" s="404"/>
      <c r="DU42" s="405"/>
      <c r="DV42" s="394"/>
      <c r="DW42" s="395"/>
      <c r="DX42" s="395"/>
      <c r="DY42" s="395"/>
      <c r="DZ42" s="396"/>
      <c r="EA42" s="394"/>
      <c r="EB42" s="395"/>
      <c r="EC42" s="395"/>
      <c r="ED42" s="395"/>
      <c r="EE42" s="396"/>
      <c r="EF42" s="394"/>
      <c r="EG42" s="395"/>
      <c r="EH42" s="395"/>
      <c r="EI42" s="395"/>
      <c r="EJ42" s="396"/>
    </row>
    <row r="43" spans="10:140" ht="11.25" customHeight="1" x14ac:dyDescent="0.2">
      <c r="J43" s="251"/>
      <c r="K43" s="252"/>
      <c r="L43" s="252"/>
      <c r="M43" s="253"/>
      <c r="N43" s="251"/>
      <c r="O43" s="252"/>
      <c r="P43" s="252"/>
      <c r="Q43" s="253"/>
      <c r="R43" s="254" t="s">
        <v>314</v>
      </c>
      <c r="S43" s="255"/>
      <c r="T43" s="255"/>
      <c r="U43" s="256"/>
      <c r="V43" s="215"/>
      <c r="W43" s="216"/>
      <c r="X43" s="216"/>
      <c r="Y43" s="216"/>
      <c r="Z43" s="216"/>
      <c r="AA43" s="216"/>
      <c r="AB43" s="216"/>
      <c r="AC43" s="217"/>
      <c r="AD43" s="215"/>
      <c r="AE43" s="216"/>
      <c r="AF43" s="216"/>
      <c r="AG43" s="216"/>
      <c r="AH43" s="216"/>
      <c r="AI43" s="216"/>
      <c r="AJ43" s="216"/>
      <c r="AK43" s="217"/>
      <c r="AL43" s="215"/>
      <c r="AM43" s="216"/>
      <c r="AN43" s="216"/>
      <c r="AO43" s="216"/>
      <c r="AP43" s="216"/>
      <c r="AQ43" s="216"/>
      <c r="AR43" s="216"/>
      <c r="AS43" s="217"/>
      <c r="AT43" s="215"/>
      <c r="AU43" s="216"/>
      <c r="AV43" s="216"/>
      <c r="AW43" s="216"/>
      <c r="AX43" s="216"/>
      <c r="AY43" s="216"/>
      <c r="AZ43" s="216"/>
      <c r="BA43" s="217"/>
      <c r="BB43" s="215"/>
      <c r="BC43" s="216"/>
      <c r="BD43" s="216"/>
      <c r="BE43" s="216"/>
      <c r="BF43" s="216"/>
      <c r="BG43" s="216"/>
      <c r="BH43" s="216"/>
      <c r="BI43" s="217"/>
      <c r="BJ43" s="215"/>
      <c r="BK43" s="216"/>
      <c r="BL43" s="216"/>
      <c r="BM43" s="216"/>
      <c r="BN43" s="216"/>
      <c r="BO43" s="216"/>
      <c r="BP43" s="216"/>
      <c r="BQ43" s="217"/>
      <c r="BR43" s="215">
        <f t="shared" si="1"/>
        <v>0</v>
      </c>
      <c r="BS43" s="216"/>
      <c r="BT43" s="216"/>
      <c r="BU43" s="216"/>
      <c r="BV43" s="216"/>
      <c r="BW43" s="216"/>
      <c r="BX43" s="216"/>
      <c r="BY43" s="216"/>
      <c r="BZ43" s="217"/>
      <c r="CA43" s="397"/>
      <c r="CB43" s="398"/>
      <c r="CC43" s="398"/>
      <c r="CD43" s="398"/>
      <c r="CE43" s="398"/>
      <c r="CF43" s="398"/>
      <c r="CG43" s="398"/>
      <c r="CH43" s="398"/>
      <c r="CI43" s="399"/>
      <c r="CJ43" s="397"/>
      <c r="CK43" s="398"/>
      <c r="CL43" s="398"/>
      <c r="CM43" s="398"/>
      <c r="CN43" s="399"/>
      <c r="CO43" s="397"/>
      <c r="CP43" s="398"/>
      <c r="CQ43" s="398"/>
      <c r="CR43" s="398"/>
      <c r="CS43" s="399"/>
      <c r="CT43" s="397"/>
      <c r="CU43" s="398"/>
      <c r="CV43" s="398"/>
      <c r="CW43" s="398"/>
      <c r="CX43" s="399"/>
      <c r="CY43" s="421"/>
      <c r="CZ43" s="422"/>
      <c r="DA43" s="422"/>
      <c r="DB43" s="422"/>
      <c r="DC43" s="422"/>
      <c r="DD43" s="422"/>
      <c r="DE43" s="423"/>
      <c r="DF43" s="397"/>
      <c r="DG43" s="398"/>
      <c r="DH43" s="398"/>
      <c r="DI43" s="398"/>
      <c r="DJ43" s="398"/>
      <c r="DK43" s="398"/>
      <c r="DL43" s="398"/>
      <c r="DM43" s="398"/>
      <c r="DN43" s="399"/>
      <c r="DO43" s="406"/>
      <c r="DP43" s="407"/>
      <c r="DQ43" s="407"/>
      <c r="DR43" s="407"/>
      <c r="DS43" s="407"/>
      <c r="DT43" s="407"/>
      <c r="DU43" s="408"/>
      <c r="DV43" s="397"/>
      <c r="DW43" s="398"/>
      <c r="DX43" s="398"/>
      <c r="DY43" s="398"/>
      <c r="DZ43" s="399"/>
      <c r="EA43" s="397"/>
      <c r="EB43" s="398"/>
      <c r="EC43" s="398"/>
      <c r="ED43" s="398"/>
      <c r="EE43" s="399"/>
      <c r="EF43" s="397"/>
      <c r="EG43" s="398"/>
      <c r="EH43" s="398"/>
      <c r="EI43" s="398"/>
      <c r="EJ43" s="399"/>
    </row>
    <row r="44" spans="10:140" ht="11.25" customHeight="1" x14ac:dyDescent="0.2">
      <c r="J44" s="245">
        <v>13</v>
      </c>
      <c r="K44" s="246"/>
      <c r="L44" s="246"/>
      <c r="M44" s="247"/>
      <c r="N44" s="245"/>
      <c r="O44" s="246"/>
      <c r="P44" s="246"/>
      <c r="Q44" s="247"/>
      <c r="R44" s="254" t="s">
        <v>312</v>
      </c>
      <c r="S44" s="255"/>
      <c r="T44" s="255"/>
      <c r="U44" s="256"/>
      <c r="V44" s="215"/>
      <c r="W44" s="216"/>
      <c r="X44" s="216"/>
      <c r="Y44" s="216"/>
      <c r="Z44" s="216"/>
      <c r="AA44" s="216"/>
      <c r="AB44" s="216"/>
      <c r="AC44" s="217"/>
      <c r="AD44" s="215"/>
      <c r="AE44" s="216"/>
      <c r="AF44" s="216"/>
      <c r="AG44" s="216"/>
      <c r="AH44" s="216"/>
      <c r="AI44" s="216"/>
      <c r="AJ44" s="216"/>
      <c r="AK44" s="217"/>
      <c r="AL44" s="215"/>
      <c r="AM44" s="216"/>
      <c r="AN44" s="216"/>
      <c r="AO44" s="216"/>
      <c r="AP44" s="216"/>
      <c r="AQ44" s="216"/>
      <c r="AR44" s="216"/>
      <c r="AS44" s="217"/>
      <c r="AT44" s="215"/>
      <c r="AU44" s="216"/>
      <c r="AV44" s="216"/>
      <c r="AW44" s="216"/>
      <c r="AX44" s="216"/>
      <c r="AY44" s="216"/>
      <c r="AZ44" s="216"/>
      <c r="BA44" s="217"/>
      <c r="BB44" s="215"/>
      <c r="BC44" s="216"/>
      <c r="BD44" s="216"/>
      <c r="BE44" s="216"/>
      <c r="BF44" s="216"/>
      <c r="BG44" s="216"/>
      <c r="BH44" s="216"/>
      <c r="BI44" s="217"/>
      <c r="BJ44" s="215"/>
      <c r="BK44" s="216"/>
      <c r="BL44" s="216"/>
      <c r="BM44" s="216"/>
      <c r="BN44" s="216"/>
      <c r="BO44" s="216"/>
      <c r="BP44" s="216"/>
      <c r="BQ44" s="217"/>
      <c r="BR44" s="215">
        <f t="shared" si="1"/>
        <v>0</v>
      </c>
      <c r="BS44" s="216"/>
      <c r="BT44" s="216"/>
      <c r="BU44" s="216"/>
      <c r="BV44" s="216"/>
      <c r="BW44" s="216"/>
      <c r="BX44" s="216"/>
      <c r="BY44" s="216"/>
      <c r="BZ44" s="217"/>
      <c r="CA44" s="218">
        <f>BR44+BR45+BR46</f>
        <v>0</v>
      </c>
      <c r="CB44" s="219"/>
      <c r="CC44" s="219"/>
      <c r="CD44" s="219"/>
      <c r="CE44" s="219"/>
      <c r="CF44" s="219"/>
      <c r="CG44" s="219"/>
      <c r="CH44" s="219"/>
      <c r="CI44" s="220"/>
      <c r="CJ44" s="218">
        <f>CA44/$BN$3*$AI$3</f>
        <v>0</v>
      </c>
      <c r="CK44" s="219"/>
      <c r="CL44" s="219"/>
      <c r="CM44" s="219"/>
      <c r="CN44" s="220"/>
      <c r="CO44" s="218"/>
      <c r="CP44" s="219"/>
      <c r="CQ44" s="219"/>
      <c r="CR44" s="219"/>
      <c r="CS44" s="220"/>
      <c r="CT44" s="218"/>
      <c r="CU44" s="219"/>
      <c r="CV44" s="219"/>
      <c r="CW44" s="219"/>
      <c r="CX44" s="220"/>
      <c r="CY44" s="236">
        <f>'Berechnung LF'!P2</f>
        <v>0.83750000000000002</v>
      </c>
      <c r="CZ44" s="237"/>
      <c r="DA44" s="237"/>
      <c r="DB44" s="237"/>
      <c r="DC44" s="237"/>
      <c r="DD44" s="237"/>
      <c r="DE44" s="238"/>
      <c r="DF44" s="218" t="e">
        <f>$BN$3*CY44*(CT44+1)/$AI$3</f>
        <v>#DIV/0!</v>
      </c>
      <c r="DG44" s="219"/>
      <c r="DH44" s="219"/>
      <c r="DI44" s="219"/>
      <c r="DJ44" s="219"/>
      <c r="DK44" s="219"/>
      <c r="DL44" s="219"/>
      <c r="DM44" s="219"/>
      <c r="DN44" s="220"/>
      <c r="DO44" s="400" t="e">
        <f>CA44/DF44</f>
        <v>#DIV/0!</v>
      </c>
      <c r="DP44" s="401"/>
      <c r="DQ44" s="401"/>
      <c r="DR44" s="401"/>
      <c r="DS44" s="401"/>
      <c r="DT44" s="401"/>
      <c r="DU44" s="402"/>
      <c r="DV44" s="218">
        <f>$AI$3-CT44</f>
        <v>0</v>
      </c>
      <c r="DW44" s="219"/>
      <c r="DX44" s="219"/>
      <c r="DY44" s="219"/>
      <c r="DZ44" s="220"/>
      <c r="EA44" s="218">
        <f>ROUND(DV44*CA44/3600,0)</f>
        <v>0</v>
      </c>
      <c r="EB44" s="219"/>
      <c r="EC44" s="219"/>
      <c r="ED44" s="219"/>
      <c r="EE44" s="220"/>
      <c r="EF44" s="218">
        <f>EA44*6</f>
        <v>0</v>
      </c>
      <c r="EG44" s="219"/>
      <c r="EH44" s="219"/>
      <c r="EI44" s="219"/>
      <c r="EJ44" s="220"/>
    </row>
    <row r="45" spans="10:140" ht="11.25" customHeight="1" x14ac:dyDescent="0.2">
      <c r="J45" s="248"/>
      <c r="K45" s="249"/>
      <c r="L45" s="249"/>
      <c r="M45" s="250"/>
      <c r="N45" s="248"/>
      <c r="O45" s="249"/>
      <c r="P45" s="249"/>
      <c r="Q45" s="250"/>
      <c r="R45" s="254" t="s">
        <v>313</v>
      </c>
      <c r="S45" s="255"/>
      <c r="T45" s="255"/>
      <c r="U45" s="256"/>
      <c r="V45" s="215"/>
      <c r="W45" s="216"/>
      <c r="X45" s="216"/>
      <c r="Y45" s="216"/>
      <c r="Z45" s="216"/>
      <c r="AA45" s="216"/>
      <c r="AB45" s="216"/>
      <c r="AC45" s="217"/>
      <c r="AD45" s="215"/>
      <c r="AE45" s="216"/>
      <c r="AF45" s="216"/>
      <c r="AG45" s="216"/>
      <c r="AH45" s="216"/>
      <c r="AI45" s="216"/>
      <c r="AJ45" s="216"/>
      <c r="AK45" s="217"/>
      <c r="AL45" s="215"/>
      <c r="AM45" s="216"/>
      <c r="AN45" s="216"/>
      <c r="AO45" s="216"/>
      <c r="AP45" s="216"/>
      <c r="AQ45" s="216"/>
      <c r="AR45" s="216"/>
      <c r="AS45" s="217"/>
      <c r="AT45" s="215"/>
      <c r="AU45" s="216"/>
      <c r="AV45" s="216"/>
      <c r="AW45" s="216"/>
      <c r="AX45" s="216"/>
      <c r="AY45" s="216"/>
      <c r="AZ45" s="216"/>
      <c r="BA45" s="217"/>
      <c r="BB45" s="215"/>
      <c r="BC45" s="216"/>
      <c r="BD45" s="216"/>
      <c r="BE45" s="216"/>
      <c r="BF45" s="216"/>
      <c r="BG45" s="216"/>
      <c r="BH45" s="216"/>
      <c r="BI45" s="217"/>
      <c r="BJ45" s="215"/>
      <c r="BK45" s="216"/>
      <c r="BL45" s="216"/>
      <c r="BM45" s="216"/>
      <c r="BN45" s="216"/>
      <c r="BO45" s="216"/>
      <c r="BP45" s="216"/>
      <c r="BQ45" s="217"/>
      <c r="BR45" s="215">
        <f t="shared" si="1"/>
        <v>0</v>
      </c>
      <c r="BS45" s="216"/>
      <c r="BT45" s="216"/>
      <c r="BU45" s="216"/>
      <c r="BV45" s="216"/>
      <c r="BW45" s="216"/>
      <c r="BX45" s="216"/>
      <c r="BY45" s="216"/>
      <c r="BZ45" s="217"/>
      <c r="CA45" s="394"/>
      <c r="CB45" s="395"/>
      <c r="CC45" s="395"/>
      <c r="CD45" s="395"/>
      <c r="CE45" s="395"/>
      <c r="CF45" s="395"/>
      <c r="CG45" s="395"/>
      <c r="CH45" s="395"/>
      <c r="CI45" s="396"/>
      <c r="CJ45" s="394"/>
      <c r="CK45" s="395"/>
      <c r="CL45" s="395"/>
      <c r="CM45" s="395"/>
      <c r="CN45" s="396"/>
      <c r="CO45" s="394"/>
      <c r="CP45" s="395"/>
      <c r="CQ45" s="395"/>
      <c r="CR45" s="395"/>
      <c r="CS45" s="396"/>
      <c r="CT45" s="394"/>
      <c r="CU45" s="395"/>
      <c r="CV45" s="395"/>
      <c r="CW45" s="395"/>
      <c r="CX45" s="396"/>
      <c r="CY45" s="418"/>
      <c r="CZ45" s="419"/>
      <c r="DA45" s="419"/>
      <c r="DB45" s="419"/>
      <c r="DC45" s="419"/>
      <c r="DD45" s="419"/>
      <c r="DE45" s="420"/>
      <c r="DF45" s="394"/>
      <c r="DG45" s="395"/>
      <c r="DH45" s="395"/>
      <c r="DI45" s="395"/>
      <c r="DJ45" s="395"/>
      <c r="DK45" s="395"/>
      <c r="DL45" s="395"/>
      <c r="DM45" s="395"/>
      <c r="DN45" s="396"/>
      <c r="DO45" s="403"/>
      <c r="DP45" s="404"/>
      <c r="DQ45" s="404"/>
      <c r="DR45" s="404"/>
      <c r="DS45" s="404"/>
      <c r="DT45" s="404"/>
      <c r="DU45" s="405"/>
      <c r="DV45" s="394"/>
      <c r="DW45" s="395"/>
      <c r="DX45" s="395"/>
      <c r="DY45" s="395"/>
      <c r="DZ45" s="396"/>
      <c r="EA45" s="394"/>
      <c r="EB45" s="395"/>
      <c r="EC45" s="395"/>
      <c r="ED45" s="395"/>
      <c r="EE45" s="396"/>
      <c r="EF45" s="394"/>
      <c r="EG45" s="395"/>
      <c r="EH45" s="395"/>
      <c r="EI45" s="395"/>
      <c r="EJ45" s="396"/>
    </row>
    <row r="46" spans="10:140" ht="11.25" customHeight="1" x14ac:dyDescent="0.2">
      <c r="J46" s="251"/>
      <c r="K46" s="252"/>
      <c r="L46" s="252"/>
      <c r="M46" s="253"/>
      <c r="N46" s="251"/>
      <c r="O46" s="252"/>
      <c r="P46" s="252"/>
      <c r="Q46" s="253"/>
      <c r="R46" s="254" t="s">
        <v>314</v>
      </c>
      <c r="S46" s="255"/>
      <c r="T46" s="255"/>
      <c r="U46" s="256"/>
      <c r="V46" s="215"/>
      <c r="W46" s="216"/>
      <c r="X46" s="216"/>
      <c r="Y46" s="216"/>
      <c r="Z46" s="216"/>
      <c r="AA46" s="216"/>
      <c r="AB46" s="216"/>
      <c r="AC46" s="217"/>
      <c r="AD46" s="215"/>
      <c r="AE46" s="216"/>
      <c r="AF46" s="216"/>
      <c r="AG46" s="216"/>
      <c r="AH46" s="216"/>
      <c r="AI46" s="216"/>
      <c r="AJ46" s="216"/>
      <c r="AK46" s="217"/>
      <c r="AL46" s="215"/>
      <c r="AM46" s="216"/>
      <c r="AN46" s="216"/>
      <c r="AO46" s="216"/>
      <c r="AP46" s="216"/>
      <c r="AQ46" s="216"/>
      <c r="AR46" s="216"/>
      <c r="AS46" s="217"/>
      <c r="AT46" s="215"/>
      <c r="AU46" s="216"/>
      <c r="AV46" s="216"/>
      <c r="AW46" s="216"/>
      <c r="AX46" s="216"/>
      <c r="AY46" s="216"/>
      <c r="AZ46" s="216"/>
      <c r="BA46" s="217"/>
      <c r="BB46" s="215"/>
      <c r="BC46" s="216"/>
      <c r="BD46" s="216"/>
      <c r="BE46" s="216"/>
      <c r="BF46" s="216"/>
      <c r="BG46" s="216"/>
      <c r="BH46" s="216"/>
      <c r="BI46" s="217"/>
      <c r="BJ46" s="215"/>
      <c r="BK46" s="216"/>
      <c r="BL46" s="216"/>
      <c r="BM46" s="216"/>
      <c r="BN46" s="216"/>
      <c r="BO46" s="216"/>
      <c r="BP46" s="216"/>
      <c r="BQ46" s="217"/>
      <c r="BR46" s="215">
        <f t="shared" si="1"/>
        <v>0</v>
      </c>
      <c r="BS46" s="216"/>
      <c r="BT46" s="216"/>
      <c r="BU46" s="216"/>
      <c r="BV46" s="216"/>
      <c r="BW46" s="216"/>
      <c r="BX46" s="216"/>
      <c r="BY46" s="216"/>
      <c r="BZ46" s="217"/>
      <c r="CA46" s="397"/>
      <c r="CB46" s="398"/>
      <c r="CC46" s="398"/>
      <c r="CD46" s="398"/>
      <c r="CE46" s="398"/>
      <c r="CF46" s="398"/>
      <c r="CG46" s="398"/>
      <c r="CH46" s="398"/>
      <c r="CI46" s="399"/>
      <c r="CJ46" s="397"/>
      <c r="CK46" s="398"/>
      <c r="CL46" s="398"/>
      <c r="CM46" s="398"/>
      <c r="CN46" s="399"/>
      <c r="CO46" s="397"/>
      <c r="CP46" s="398"/>
      <c r="CQ46" s="398"/>
      <c r="CR46" s="398"/>
      <c r="CS46" s="399"/>
      <c r="CT46" s="397"/>
      <c r="CU46" s="398"/>
      <c r="CV46" s="398"/>
      <c r="CW46" s="398"/>
      <c r="CX46" s="399"/>
      <c r="CY46" s="421"/>
      <c r="CZ46" s="422"/>
      <c r="DA46" s="422"/>
      <c r="DB46" s="422"/>
      <c r="DC46" s="422"/>
      <c r="DD46" s="422"/>
      <c r="DE46" s="423"/>
      <c r="DF46" s="397"/>
      <c r="DG46" s="398"/>
      <c r="DH46" s="398"/>
      <c r="DI46" s="398"/>
      <c r="DJ46" s="398"/>
      <c r="DK46" s="398"/>
      <c r="DL46" s="398"/>
      <c r="DM46" s="398"/>
      <c r="DN46" s="399"/>
      <c r="DO46" s="406"/>
      <c r="DP46" s="407"/>
      <c r="DQ46" s="407"/>
      <c r="DR46" s="407"/>
      <c r="DS46" s="407"/>
      <c r="DT46" s="407"/>
      <c r="DU46" s="408"/>
      <c r="DV46" s="397"/>
      <c r="DW46" s="398"/>
      <c r="DX46" s="398"/>
      <c r="DY46" s="398"/>
      <c r="DZ46" s="399"/>
      <c r="EA46" s="397"/>
      <c r="EB46" s="398"/>
      <c r="EC46" s="398"/>
      <c r="ED46" s="398"/>
      <c r="EE46" s="399"/>
      <c r="EF46" s="397"/>
      <c r="EG46" s="398"/>
      <c r="EH46" s="398"/>
      <c r="EI46" s="398"/>
      <c r="EJ46" s="399"/>
    </row>
    <row r="47" spans="10:140" ht="11.25" customHeight="1" x14ac:dyDescent="0.2">
      <c r="J47" s="245">
        <v>14</v>
      </c>
      <c r="K47" s="246"/>
      <c r="L47" s="246"/>
      <c r="M47" s="247"/>
      <c r="N47" s="245"/>
      <c r="O47" s="246"/>
      <c r="P47" s="246"/>
      <c r="Q47" s="247"/>
      <c r="R47" s="254" t="s">
        <v>312</v>
      </c>
      <c r="S47" s="255"/>
      <c r="T47" s="255"/>
      <c r="U47" s="256"/>
      <c r="V47" s="215"/>
      <c r="W47" s="216"/>
      <c r="X47" s="216"/>
      <c r="Y47" s="216"/>
      <c r="Z47" s="216"/>
      <c r="AA47" s="216"/>
      <c r="AB47" s="216"/>
      <c r="AC47" s="217"/>
      <c r="AD47" s="215"/>
      <c r="AE47" s="216"/>
      <c r="AF47" s="216"/>
      <c r="AG47" s="216"/>
      <c r="AH47" s="216"/>
      <c r="AI47" s="216"/>
      <c r="AJ47" s="216"/>
      <c r="AK47" s="217"/>
      <c r="AL47" s="215"/>
      <c r="AM47" s="216"/>
      <c r="AN47" s="216"/>
      <c r="AO47" s="216"/>
      <c r="AP47" s="216"/>
      <c r="AQ47" s="216"/>
      <c r="AR47" s="216"/>
      <c r="AS47" s="217"/>
      <c r="AT47" s="215"/>
      <c r="AU47" s="216"/>
      <c r="AV47" s="216"/>
      <c r="AW47" s="216"/>
      <c r="AX47" s="216"/>
      <c r="AY47" s="216"/>
      <c r="AZ47" s="216"/>
      <c r="BA47" s="217"/>
      <c r="BB47" s="215"/>
      <c r="BC47" s="216"/>
      <c r="BD47" s="216"/>
      <c r="BE47" s="216"/>
      <c r="BF47" s="216"/>
      <c r="BG47" s="216"/>
      <c r="BH47" s="216"/>
      <c r="BI47" s="217"/>
      <c r="BJ47" s="215"/>
      <c r="BK47" s="216"/>
      <c r="BL47" s="216"/>
      <c r="BM47" s="216"/>
      <c r="BN47" s="216"/>
      <c r="BO47" s="216"/>
      <c r="BP47" s="216"/>
      <c r="BQ47" s="217"/>
      <c r="BR47" s="215">
        <f t="shared" si="1"/>
        <v>0</v>
      </c>
      <c r="BS47" s="216"/>
      <c r="BT47" s="216"/>
      <c r="BU47" s="216"/>
      <c r="BV47" s="216"/>
      <c r="BW47" s="216"/>
      <c r="BX47" s="216"/>
      <c r="BY47" s="216"/>
      <c r="BZ47" s="217"/>
      <c r="CA47" s="218">
        <f>BR47+BR48+BR49</f>
        <v>0</v>
      </c>
      <c r="CB47" s="219"/>
      <c r="CC47" s="219"/>
      <c r="CD47" s="219"/>
      <c r="CE47" s="219"/>
      <c r="CF47" s="219"/>
      <c r="CG47" s="219"/>
      <c r="CH47" s="219"/>
      <c r="CI47" s="220"/>
      <c r="CJ47" s="218">
        <f>CA47/$BN$3*$AI$3</f>
        <v>0</v>
      </c>
      <c r="CK47" s="219"/>
      <c r="CL47" s="219"/>
      <c r="CM47" s="219"/>
      <c r="CN47" s="220"/>
      <c r="CO47" s="218"/>
      <c r="CP47" s="219"/>
      <c r="CQ47" s="219"/>
      <c r="CR47" s="219"/>
      <c r="CS47" s="220"/>
      <c r="CT47" s="218"/>
      <c r="CU47" s="219"/>
      <c r="CV47" s="219"/>
      <c r="CW47" s="219"/>
      <c r="CX47" s="220"/>
      <c r="CY47" s="236">
        <f>'Berechnung LF'!Q2</f>
        <v>0.83750000000000002</v>
      </c>
      <c r="CZ47" s="237"/>
      <c r="DA47" s="237"/>
      <c r="DB47" s="237"/>
      <c r="DC47" s="237"/>
      <c r="DD47" s="237"/>
      <c r="DE47" s="238"/>
      <c r="DF47" s="218" t="e">
        <f>$BN$3*CY47*(CT47+1)/$AI$3</f>
        <v>#DIV/0!</v>
      </c>
      <c r="DG47" s="219"/>
      <c r="DH47" s="219"/>
      <c r="DI47" s="219"/>
      <c r="DJ47" s="219"/>
      <c r="DK47" s="219"/>
      <c r="DL47" s="219"/>
      <c r="DM47" s="219"/>
      <c r="DN47" s="220"/>
      <c r="DO47" s="400" t="e">
        <f>CA47/DF47</f>
        <v>#DIV/0!</v>
      </c>
      <c r="DP47" s="401"/>
      <c r="DQ47" s="401"/>
      <c r="DR47" s="401"/>
      <c r="DS47" s="401"/>
      <c r="DT47" s="401"/>
      <c r="DU47" s="402"/>
      <c r="DV47" s="218">
        <f>$AI$3-CT47</f>
        <v>0</v>
      </c>
      <c r="DW47" s="219"/>
      <c r="DX47" s="219"/>
      <c r="DY47" s="219"/>
      <c r="DZ47" s="220"/>
      <c r="EA47" s="218">
        <f>ROUND(DV47*CA47/3600,0)</f>
        <v>0</v>
      </c>
      <c r="EB47" s="219"/>
      <c r="EC47" s="219"/>
      <c r="ED47" s="219"/>
      <c r="EE47" s="220"/>
      <c r="EF47" s="218">
        <f>EA47*6</f>
        <v>0</v>
      </c>
      <c r="EG47" s="219"/>
      <c r="EH47" s="219"/>
      <c r="EI47" s="219"/>
      <c r="EJ47" s="220"/>
    </row>
    <row r="48" spans="10:140" ht="11.25" customHeight="1" x14ac:dyDescent="0.2">
      <c r="J48" s="248"/>
      <c r="K48" s="249"/>
      <c r="L48" s="249"/>
      <c r="M48" s="250"/>
      <c r="N48" s="248"/>
      <c r="O48" s="249"/>
      <c r="P48" s="249"/>
      <c r="Q48" s="250"/>
      <c r="R48" s="254" t="s">
        <v>313</v>
      </c>
      <c r="S48" s="255"/>
      <c r="T48" s="255"/>
      <c r="U48" s="256"/>
      <c r="V48" s="215"/>
      <c r="W48" s="216"/>
      <c r="X48" s="216"/>
      <c r="Y48" s="216"/>
      <c r="Z48" s="216"/>
      <c r="AA48" s="216"/>
      <c r="AB48" s="216"/>
      <c r="AC48" s="217"/>
      <c r="AD48" s="215"/>
      <c r="AE48" s="216"/>
      <c r="AF48" s="216"/>
      <c r="AG48" s="216"/>
      <c r="AH48" s="216"/>
      <c r="AI48" s="216"/>
      <c r="AJ48" s="216"/>
      <c r="AK48" s="217"/>
      <c r="AL48" s="215"/>
      <c r="AM48" s="216"/>
      <c r="AN48" s="216"/>
      <c r="AO48" s="216"/>
      <c r="AP48" s="216"/>
      <c r="AQ48" s="216"/>
      <c r="AR48" s="216"/>
      <c r="AS48" s="217"/>
      <c r="AT48" s="215"/>
      <c r="AU48" s="216"/>
      <c r="AV48" s="216"/>
      <c r="AW48" s="216"/>
      <c r="AX48" s="216"/>
      <c r="AY48" s="216"/>
      <c r="AZ48" s="216"/>
      <c r="BA48" s="217"/>
      <c r="BB48" s="215"/>
      <c r="BC48" s="216"/>
      <c r="BD48" s="216"/>
      <c r="BE48" s="216"/>
      <c r="BF48" s="216"/>
      <c r="BG48" s="216"/>
      <c r="BH48" s="216"/>
      <c r="BI48" s="217"/>
      <c r="BJ48" s="215"/>
      <c r="BK48" s="216"/>
      <c r="BL48" s="216"/>
      <c r="BM48" s="216"/>
      <c r="BN48" s="216"/>
      <c r="BO48" s="216"/>
      <c r="BP48" s="216"/>
      <c r="BQ48" s="217"/>
      <c r="BR48" s="215">
        <f t="shared" si="1"/>
        <v>0</v>
      </c>
      <c r="BS48" s="216"/>
      <c r="BT48" s="216"/>
      <c r="BU48" s="216"/>
      <c r="BV48" s="216"/>
      <c r="BW48" s="216"/>
      <c r="BX48" s="216"/>
      <c r="BY48" s="216"/>
      <c r="BZ48" s="217"/>
      <c r="CA48" s="394"/>
      <c r="CB48" s="395"/>
      <c r="CC48" s="395"/>
      <c r="CD48" s="395"/>
      <c r="CE48" s="395"/>
      <c r="CF48" s="395"/>
      <c r="CG48" s="395"/>
      <c r="CH48" s="395"/>
      <c r="CI48" s="396"/>
      <c r="CJ48" s="394"/>
      <c r="CK48" s="395"/>
      <c r="CL48" s="395"/>
      <c r="CM48" s="395"/>
      <c r="CN48" s="396"/>
      <c r="CO48" s="394"/>
      <c r="CP48" s="395"/>
      <c r="CQ48" s="395"/>
      <c r="CR48" s="395"/>
      <c r="CS48" s="396"/>
      <c r="CT48" s="394"/>
      <c r="CU48" s="395"/>
      <c r="CV48" s="395"/>
      <c r="CW48" s="395"/>
      <c r="CX48" s="396"/>
      <c r="CY48" s="418"/>
      <c r="CZ48" s="419"/>
      <c r="DA48" s="419"/>
      <c r="DB48" s="419"/>
      <c r="DC48" s="419"/>
      <c r="DD48" s="419"/>
      <c r="DE48" s="420"/>
      <c r="DF48" s="394"/>
      <c r="DG48" s="395"/>
      <c r="DH48" s="395"/>
      <c r="DI48" s="395"/>
      <c r="DJ48" s="395"/>
      <c r="DK48" s="395"/>
      <c r="DL48" s="395"/>
      <c r="DM48" s="395"/>
      <c r="DN48" s="396"/>
      <c r="DO48" s="403"/>
      <c r="DP48" s="404"/>
      <c r="DQ48" s="404"/>
      <c r="DR48" s="404"/>
      <c r="DS48" s="404"/>
      <c r="DT48" s="404"/>
      <c r="DU48" s="405"/>
      <c r="DV48" s="394"/>
      <c r="DW48" s="395"/>
      <c r="DX48" s="395"/>
      <c r="DY48" s="395"/>
      <c r="DZ48" s="396"/>
      <c r="EA48" s="394"/>
      <c r="EB48" s="395"/>
      <c r="EC48" s="395"/>
      <c r="ED48" s="395"/>
      <c r="EE48" s="396"/>
      <c r="EF48" s="394"/>
      <c r="EG48" s="395"/>
      <c r="EH48" s="395"/>
      <c r="EI48" s="395"/>
      <c r="EJ48" s="396"/>
    </row>
    <row r="49" spans="10:140" ht="11.25" customHeight="1" x14ac:dyDescent="0.2">
      <c r="J49" s="251"/>
      <c r="K49" s="252"/>
      <c r="L49" s="252"/>
      <c r="M49" s="253"/>
      <c r="N49" s="251"/>
      <c r="O49" s="252"/>
      <c r="P49" s="252"/>
      <c r="Q49" s="253"/>
      <c r="R49" s="254" t="s">
        <v>314</v>
      </c>
      <c r="S49" s="255"/>
      <c r="T49" s="255"/>
      <c r="U49" s="256"/>
      <c r="V49" s="215"/>
      <c r="W49" s="216"/>
      <c r="X49" s="216"/>
      <c r="Y49" s="216"/>
      <c r="Z49" s="216"/>
      <c r="AA49" s="216"/>
      <c r="AB49" s="216"/>
      <c r="AC49" s="217"/>
      <c r="AD49" s="215"/>
      <c r="AE49" s="216"/>
      <c r="AF49" s="216"/>
      <c r="AG49" s="216"/>
      <c r="AH49" s="216"/>
      <c r="AI49" s="216"/>
      <c r="AJ49" s="216"/>
      <c r="AK49" s="217"/>
      <c r="AL49" s="215"/>
      <c r="AM49" s="216"/>
      <c r="AN49" s="216"/>
      <c r="AO49" s="216"/>
      <c r="AP49" s="216"/>
      <c r="AQ49" s="216"/>
      <c r="AR49" s="216"/>
      <c r="AS49" s="217"/>
      <c r="AT49" s="215"/>
      <c r="AU49" s="216"/>
      <c r="AV49" s="216"/>
      <c r="AW49" s="216"/>
      <c r="AX49" s="216"/>
      <c r="AY49" s="216"/>
      <c r="AZ49" s="216"/>
      <c r="BA49" s="217"/>
      <c r="BB49" s="215"/>
      <c r="BC49" s="216"/>
      <c r="BD49" s="216"/>
      <c r="BE49" s="216"/>
      <c r="BF49" s="216"/>
      <c r="BG49" s="216"/>
      <c r="BH49" s="216"/>
      <c r="BI49" s="217"/>
      <c r="BJ49" s="215"/>
      <c r="BK49" s="216"/>
      <c r="BL49" s="216"/>
      <c r="BM49" s="216"/>
      <c r="BN49" s="216"/>
      <c r="BO49" s="216"/>
      <c r="BP49" s="216"/>
      <c r="BQ49" s="217"/>
      <c r="BR49" s="215">
        <f t="shared" si="1"/>
        <v>0</v>
      </c>
      <c r="BS49" s="216"/>
      <c r="BT49" s="216"/>
      <c r="BU49" s="216"/>
      <c r="BV49" s="216"/>
      <c r="BW49" s="216"/>
      <c r="BX49" s="216"/>
      <c r="BY49" s="216"/>
      <c r="BZ49" s="217"/>
      <c r="CA49" s="397"/>
      <c r="CB49" s="398"/>
      <c r="CC49" s="398"/>
      <c r="CD49" s="398"/>
      <c r="CE49" s="398"/>
      <c r="CF49" s="398"/>
      <c r="CG49" s="398"/>
      <c r="CH49" s="398"/>
      <c r="CI49" s="399"/>
      <c r="CJ49" s="397"/>
      <c r="CK49" s="398"/>
      <c r="CL49" s="398"/>
      <c r="CM49" s="398"/>
      <c r="CN49" s="399"/>
      <c r="CO49" s="397"/>
      <c r="CP49" s="398"/>
      <c r="CQ49" s="398"/>
      <c r="CR49" s="398"/>
      <c r="CS49" s="399"/>
      <c r="CT49" s="397"/>
      <c r="CU49" s="398"/>
      <c r="CV49" s="398"/>
      <c r="CW49" s="398"/>
      <c r="CX49" s="399"/>
      <c r="CY49" s="421"/>
      <c r="CZ49" s="422"/>
      <c r="DA49" s="422"/>
      <c r="DB49" s="422"/>
      <c r="DC49" s="422"/>
      <c r="DD49" s="422"/>
      <c r="DE49" s="423"/>
      <c r="DF49" s="397"/>
      <c r="DG49" s="398"/>
      <c r="DH49" s="398"/>
      <c r="DI49" s="398"/>
      <c r="DJ49" s="398"/>
      <c r="DK49" s="398"/>
      <c r="DL49" s="398"/>
      <c r="DM49" s="398"/>
      <c r="DN49" s="399"/>
      <c r="DO49" s="406"/>
      <c r="DP49" s="407"/>
      <c r="DQ49" s="407"/>
      <c r="DR49" s="407"/>
      <c r="DS49" s="407"/>
      <c r="DT49" s="407"/>
      <c r="DU49" s="408"/>
      <c r="DV49" s="397"/>
      <c r="DW49" s="398"/>
      <c r="DX49" s="398"/>
      <c r="DY49" s="398"/>
      <c r="DZ49" s="399"/>
      <c r="EA49" s="397"/>
      <c r="EB49" s="398"/>
      <c r="EC49" s="398"/>
      <c r="ED49" s="398"/>
      <c r="EE49" s="399"/>
      <c r="EF49" s="397"/>
      <c r="EG49" s="398"/>
      <c r="EH49" s="398"/>
      <c r="EI49" s="398"/>
      <c r="EJ49" s="399"/>
    </row>
    <row r="50" spans="10:140" ht="11.25" customHeight="1" x14ac:dyDescent="0.2">
      <c r="J50" s="245">
        <v>15</v>
      </c>
      <c r="K50" s="246"/>
      <c r="L50" s="246"/>
      <c r="M50" s="247"/>
      <c r="N50" s="245"/>
      <c r="O50" s="246"/>
      <c r="P50" s="246"/>
      <c r="Q50" s="247"/>
      <c r="R50" s="254" t="s">
        <v>312</v>
      </c>
      <c r="S50" s="255"/>
      <c r="T50" s="255"/>
      <c r="U50" s="256"/>
      <c r="V50" s="215"/>
      <c r="W50" s="216"/>
      <c r="X50" s="216"/>
      <c r="Y50" s="216"/>
      <c r="Z50" s="216"/>
      <c r="AA50" s="216"/>
      <c r="AB50" s="216"/>
      <c r="AC50" s="217"/>
      <c r="AD50" s="215"/>
      <c r="AE50" s="216"/>
      <c r="AF50" s="216"/>
      <c r="AG50" s="216"/>
      <c r="AH50" s="216"/>
      <c r="AI50" s="216"/>
      <c r="AJ50" s="216"/>
      <c r="AK50" s="217"/>
      <c r="AL50" s="215"/>
      <c r="AM50" s="216"/>
      <c r="AN50" s="216"/>
      <c r="AO50" s="216"/>
      <c r="AP50" s="216"/>
      <c r="AQ50" s="216"/>
      <c r="AR50" s="216"/>
      <c r="AS50" s="217"/>
      <c r="AT50" s="215"/>
      <c r="AU50" s="216"/>
      <c r="AV50" s="216"/>
      <c r="AW50" s="216"/>
      <c r="AX50" s="216"/>
      <c r="AY50" s="216"/>
      <c r="AZ50" s="216"/>
      <c r="BA50" s="217"/>
      <c r="BB50" s="215"/>
      <c r="BC50" s="216"/>
      <c r="BD50" s="216"/>
      <c r="BE50" s="216"/>
      <c r="BF50" s="216"/>
      <c r="BG50" s="216"/>
      <c r="BH50" s="216"/>
      <c r="BI50" s="217"/>
      <c r="BJ50" s="215"/>
      <c r="BK50" s="216"/>
      <c r="BL50" s="216"/>
      <c r="BM50" s="216"/>
      <c r="BN50" s="216"/>
      <c r="BO50" s="216"/>
      <c r="BP50" s="216"/>
      <c r="BQ50" s="217"/>
      <c r="BR50" s="215">
        <f t="shared" si="1"/>
        <v>0</v>
      </c>
      <c r="BS50" s="216"/>
      <c r="BT50" s="216"/>
      <c r="BU50" s="216"/>
      <c r="BV50" s="216"/>
      <c r="BW50" s="216"/>
      <c r="BX50" s="216"/>
      <c r="BY50" s="216"/>
      <c r="BZ50" s="217"/>
      <c r="CA50" s="218">
        <f>BR50+BR51+BR52</f>
        <v>0</v>
      </c>
      <c r="CB50" s="219"/>
      <c r="CC50" s="219"/>
      <c r="CD50" s="219"/>
      <c r="CE50" s="219"/>
      <c r="CF50" s="219"/>
      <c r="CG50" s="219"/>
      <c r="CH50" s="219"/>
      <c r="CI50" s="220"/>
      <c r="CJ50" s="218">
        <f>CA50/$BN$3*$AI$3</f>
        <v>0</v>
      </c>
      <c r="CK50" s="219"/>
      <c r="CL50" s="219"/>
      <c r="CM50" s="219"/>
      <c r="CN50" s="220"/>
      <c r="CO50" s="218"/>
      <c r="CP50" s="219"/>
      <c r="CQ50" s="219"/>
      <c r="CR50" s="219"/>
      <c r="CS50" s="220"/>
      <c r="CT50" s="218"/>
      <c r="CU50" s="219"/>
      <c r="CV50" s="219"/>
      <c r="CW50" s="219"/>
      <c r="CX50" s="220"/>
      <c r="CY50" s="236">
        <f>'Berechnung LF'!R2</f>
        <v>0.83750000000000002</v>
      </c>
      <c r="CZ50" s="237"/>
      <c r="DA50" s="237"/>
      <c r="DB50" s="237"/>
      <c r="DC50" s="237"/>
      <c r="DD50" s="237"/>
      <c r="DE50" s="238"/>
      <c r="DF50" s="218" t="e">
        <f>$BN$3*CY50*(CT50+1)/$AI$3</f>
        <v>#DIV/0!</v>
      </c>
      <c r="DG50" s="219"/>
      <c r="DH50" s="219"/>
      <c r="DI50" s="219"/>
      <c r="DJ50" s="219"/>
      <c r="DK50" s="219"/>
      <c r="DL50" s="219"/>
      <c r="DM50" s="219"/>
      <c r="DN50" s="220"/>
      <c r="DO50" s="400" t="e">
        <f>CA50/DF50</f>
        <v>#DIV/0!</v>
      </c>
      <c r="DP50" s="401"/>
      <c r="DQ50" s="401"/>
      <c r="DR50" s="401"/>
      <c r="DS50" s="401"/>
      <c r="DT50" s="401"/>
      <c r="DU50" s="402"/>
      <c r="DV50" s="218">
        <f>$AI$3-CT50</f>
        <v>0</v>
      </c>
      <c r="DW50" s="219"/>
      <c r="DX50" s="219"/>
      <c r="DY50" s="219"/>
      <c r="DZ50" s="220"/>
      <c r="EA50" s="218">
        <f>ROUND(DV50*CA50/3600,0)</f>
        <v>0</v>
      </c>
      <c r="EB50" s="219"/>
      <c r="EC50" s="219"/>
      <c r="ED50" s="219"/>
      <c r="EE50" s="220"/>
      <c r="EF50" s="218">
        <f>EA50*6</f>
        <v>0</v>
      </c>
      <c r="EG50" s="219"/>
      <c r="EH50" s="219"/>
      <c r="EI50" s="219"/>
      <c r="EJ50" s="220"/>
    </row>
    <row r="51" spans="10:140" ht="11.25" customHeight="1" x14ac:dyDescent="0.2">
      <c r="J51" s="248"/>
      <c r="K51" s="249"/>
      <c r="L51" s="249"/>
      <c r="M51" s="250"/>
      <c r="N51" s="248"/>
      <c r="O51" s="249"/>
      <c r="P51" s="249"/>
      <c r="Q51" s="250"/>
      <c r="R51" s="254" t="s">
        <v>313</v>
      </c>
      <c r="S51" s="255"/>
      <c r="T51" s="255"/>
      <c r="U51" s="256"/>
      <c r="V51" s="215"/>
      <c r="W51" s="216"/>
      <c r="X51" s="216"/>
      <c r="Y51" s="216"/>
      <c r="Z51" s="216"/>
      <c r="AA51" s="216"/>
      <c r="AB51" s="216"/>
      <c r="AC51" s="217"/>
      <c r="AD51" s="215"/>
      <c r="AE51" s="216"/>
      <c r="AF51" s="216"/>
      <c r="AG51" s="216"/>
      <c r="AH51" s="216"/>
      <c r="AI51" s="216"/>
      <c r="AJ51" s="216"/>
      <c r="AK51" s="217"/>
      <c r="AL51" s="215"/>
      <c r="AM51" s="216"/>
      <c r="AN51" s="216"/>
      <c r="AO51" s="216"/>
      <c r="AP51" s="216"/>
      <c r="AQ51" s="216"/>
      <c r="AR51" s="216"/>
      <c r="AS51" s="217"/>
      <c r="AT51" s="215"/>
      <c r="AU51" s="216"/>
      <c r="AV51" s="216"/>
      <c r="AW51" s="216"/>
      <c r="AX51" s="216"/>
      <c r="AY51" s="216"/>
      <c r="AZ51" s="216"/>
      <c r="BA51" s="217"/>
      <c r="BB51" s="215"/>
      <c r="BC51" s="216"/>
      <c r="BD51" s="216"/>
      <c r="BE51" s="216"/>
      <c r="BF51" s="216"/>
      <c r="BG51" s="216"/>
      <c r="BH51" s="216"/>
      <c r="BI51" s="217"/>
      <c r="BJ51" s="215"/>
      <c r="BK51" s="216"/>
      <c r="BL51" s="216"/>
      <c r="BM51" s="216"/>
      <c r="BN51" s="216"/>
      <c r="BO51" s="216"/>
      <c r="BP51" s="216"/>
      <c r="BQ51" s="217"/>
      <c r="BR51" s="215">
        <f t="shared" si="1"/>
        <v>0</v>
      </c>
      <c r="BS51" s="216"/>
      <c r="BT51" s="216"/>
      <c r="BU51" s="216"/>
      <c r="BV51" s="216"/>
      <c r="BW51" s="216"/>
      <c r="BX51" s="216"/>
      <c r="BY51" s="216"/>
      <c r="BZ51" s="217"/>
      <c r="CA51" s="394"/>
      <c r="CB51" s="395"/>
      <c r="CC51" s="395"/>
      <c r="CD51" s="395"/>
      <c r="CE51" s="395"/>
      <c r="CF51" s="395"/>
      <c r="CG51" s="395"/>
      <c r="CH51" s="395"/>
      <c r="CI51" s="396"/>
      <c r="CJ51" s="394"/>
      <c r="CK51" s="395"/>
      <c r="CL51" s="395"/>
      <c r="CM51" s="395"/>
      <c r="CN51" s="396"/>
      <c r="CO51" s="394"/>
      <c r="CP51" s="395"/>
      <c r="CQ51" s="395"/>
      <c r="CR51" s="395"/>
      <c r="CS51" s="396"/>
      <c r="CT51" s="394"/>
      <c r="CU51" s="395"/>
      <c r="CV51" s="395"/>
      <c r="CW51" s="395"/>
      <c r="CX51" s="396"/>
      <c r="CY51" s="418"/>
      <c r="CZ51" s="419"/>
      <c r="DA51" s="419"/>
      <c r="DB51" s="419"/>
      <c r="DC51" s="419"/>
      <c r="DD51" s="419"/>
      <c r="DE51" s="420"/>
      <c r="DF51" s="394"/>
      <c r="DG51" s="395"/>
      <c r="DH51" s="395"/>
      <c r="DI51" s="395"/>
      <c r="DJ51" s="395"/>
      <c r="DK51" s="395"/>
      <c r="DL51" s="395"/>
      <c r="DM51" s="395"/>
      <c r="DN51" s="396"/>
      <c r="DO51" s="403"/>
      <c r="DP51" s="404"/>
      <c r="DQ51" s="404"/>
      <c r="DR51" s="404"/>
      <c r="DS51" s="404"/>
      <c r="DT51" s="404"/>
      <c r="DU51" s="405"/>
      <c r="DV51" s="394"/>
      <c r="DW51" s="395"/>
      <c r="DX51" s="395"/>
      <c r="DY51" s="395"/>
      <c r="DZ51" s="396"/>
      <c r="EA51" s="394"/>
      <c r="EB51" s="395"/>
      <c r="EC51" s="395"/>
      <c r="ED51" s="395"/>
      <c r="EE51" s="396"/>
      <c r="EF51" s="394"/>
      <c r="EG51" s="395"/>
      <c r="EH51" s="395"/>
      <c r="EI51" s="395"/>
      <c r="EJ51" s="396"/>
    </row>
    <row r="52" spans="10:140" ht="11.25" customHeight="1" x14ac:dyDescent="0.2">
      <c r="J52" s="251"/>
      <c r="K52" s="252"/>
      <c r="L52" s="252"/>
      <c r="M52" s="253"/>
      <c r="N52" s="251"/>
      <c r="O52" s="252"/>
      <c r="P52" s="252"/>
      <c r="Q52" s="253"/>
      <c r="R52" s="254" t="s">
        <v>314</v>
      </c>
      <c r="S52" s="255"/>
      <c r="T52" s="255"/>
      <c r="U52" s="256"/>
      <c r="V52" s="215"/>
      <c r="W52" s="216"/>
      <c r="X52" s="216"/>
      <c r="Y52" s="216"/>
      <c r="Z52" s="216"/>
      <c r="AA52" s="216"/>
      <c r="AB52" s="216"/>
      <c r="AC52" s="217"/>
      <c r="AD52" s="215"/>
      <c r="AE52" s="216"/>
      <c r="AF52" s="216"/>
      <c r="AG52" s="216"/>
      <c r="AH52" s="216"/>
      <c r="AI52" s="216"/>
      <c r="AJ52" s="216"/>
      <c r="AK52" s="217"/>
      <c r="AL52" s="215"/>
      <c r="AM52" s="216"/>
      <c r="AN52" s="216"/>
      <c r="AO52" s="216"/>
      <c r="AP52" s="216"/>
      <c r="AQ52" s="216"/>
      <c r="AR52" s="216"/>
      <c r="AS52" s="217"/>
      <c r="AT52" s="215"/>
      <c r="AU52" s="216"/>
      <c r="AV52" s="216"/>
      <c r="AW52" s="216"/>
      <c r="AX52" s="216"/>
      <c r="AY52" s="216"/>
      <c r="AZ52" s="216"/>
      <c r="BA52" s="217"/>
      <c r="BB52" s="215"/>
      <c r="BC52" s="216"/>
      <c r="BD52" s="216"/>
      <c r="BE52" s="216"/>
      <c r="BF52" s="216"/>
      <c r="BG52" s="216"/>
      <c r="BH52" s="216"/>
      <c r="BI52" s="217"/>
      <c r="BJ52" s="215"/>
      <c r="BK52" s="216"/>
      <c r="BL52" s="216"/>
      <c r="BM52" s="216"/>
      <c r="BN52" s="216"/>
      <c r="BO52" s="216"/>
      <c r="BP52" s="216"/>
      <c r="BQ52" s="217"/>
      <c r="BR52" s="215">
        <f t="shared" si="1"/>
        <v>0</v>
      </c>
      <c r="BS52" s="216"/>
      <c r="BT52" s="216"/>
      <c r="BU52" s="216"/>
      <c r="BV52" s="216"/>
      <c r="BW52" s="216"/>
      <c r="BX52" s="216"/>
      <c r="BY52" s="216"/>
      <c r="BZ52" s="217"/>
      <c r="CA52" s="397"/>
      <c r="CB52" s="398"/>
      <c r="CC52" s="398"/>
      <c r="CD52" s="398"/>
      <c r="CE52" s="398"/>
      <c r="CF52" s="398"/>
      <c r="CG52" s="398"/>
      <c r="CH52" s="398"/>
      <c r="CI52" s="399"/>
      <c r="CJ52" s="397"/>
      <c r="CK52" s="398"/>
      <c r="CL52" s="398"/>
      <c r="CM52" s="398"/>
      <c r="CN52" s="399"/>
      <c r="CO52" s="397"/>
      <c r="CP52" s="398"/>
      <c r="CQ52" s="398"/>
      <c r="CR52" s="398"/>
      <c r="CS52" s="399"/>
      <c r="CT52" s="397"/>
      <c r="CU52" s="398"/>
      <c r="CV52" s="398"/>
      <c r="CW52" s="398"/>
      <c r="CX52" s="399"/>
      <c r="CY52" s="421"/>
      <c r="CZ52" s="422"/>
      <c r="DA52" s="422"/>
      <c r="DB52" s="422"/>
      <c r="DC52" s="422"/>
      <c r="DD52" s="422"/>
      <c r="DE52" s="423"/>
      <c r="DF52" s="397"/>
      <c r="DG52" s="398"/>
      <c r="DH52" s="398"/>
      <c r="DI52" s="398"/>
      <c r="DJ52" s="398"/>
      <c r="DK52" s="398"/>
      <c r="DL52" s="398"/>
      <c r="DM52" s="398"/>
      <c r="DN52" s="399"/>
      <c r="DO52" s="406"/>
      <c r="DP52" s="407"/>
      <c r="DQ52" s="407"/>
      <c r="DR52" s="407"/>
      <c r="DS52" s="407"/>
      <c r="DT52" s="407"/>
      <c r="DU52" s="408"/>
      <c r="DV52" s="397"/>
      <c r="DW52" s="398"/>
      <c r="DX52" s="398"/>
      <c r="DY52" s="398"/>
      <c r="DZ52" s="399"/>
      <c r="EA52" s="397"/>
      <c r="EB52" s="398"/>
      <c r="EC52" s="398"/>
      <c r="ED52" s="398"/>
      <c r="EE52" s="399"/>
      <c r="EF52" s="397"/>
      <c r="EG52" s="398"/>
      <c r="EH52" s="398"/>
      <c r="EI52" s="398"/>
      <c r="EJ52" s="399"/>
    </row>
    <row r="53" spans="10:140" ht="11.25" customHeight="1" x14ac:dyDescent="0.2">
      <c r="J53" s="245">
        <v>16</v>
      </c>
      <c r="K53" s="246"/>
      <c r="L53" s="246"/>
      <c r="M53" s="247"/>
      <c r="N53" s="245"/>
      <c r="O53" s="246"/>
      <c r="P53" s="246"/>
      <c r="Q53" s="247"/>
      <c r="R53" s="254" t="s">
        <v>312</v>
      </c>
      <c r="S53" s="255"/>
      <c r="T53" s="255"/>
      <c r="U53" s="256"/>
      <c r="V53" s="215"/>
      <c r="W53" s="216"/>
      <c r="X53" s="216"/>
      <c r="Y53" s="216"/>
      <c r="Z53" s="216"/>
      <c r="AA53" s="216"/>
      <c r="AB53" s="216"/>
      <c r="AC53" s="217"/>
      <c r="AD53" s="215"/>
      <c r="AE53" s="216"/>
      <c r="AF53" s="216"/>
      <c r="AG53" s="216"/>
      <c r="AH53" s="216"/>
      <c r="AI53" s="216"/>
      <c r="AJ53" s="216"/>
      <c r="AK53" s="217"/>
      <c r="AL53" s="215"/>
      <c r="AM53" s="216"/>
      <c r="AN53" s="216"/>
      <c r="AO53" s="216"/>
      <c r="AP53" s="216"/>
      <c r="AQ53" s="216"/>
      <c r="AR53" s="216"/>
      <c r="AS53" s="217"/>
      <c r="AT53" s="215"/>
      <c r="AU53" s="216"/>
      <c r="AV53" s="216"/>
      <c r="AW53" s="216"/>
      <c r="AX53" s="216"/>
      <c r="AY53" s="216"/>
      <c r="AZ53" s="216"/>
      <c r="BA53" s="217"/>
      <c r="BB53" s="215"/>
      <c r="BC53" s="216"/>
      <c r="BD53" s="216"/>
      <c r="BE53" s="216"/>
      <c r="BF53" s="216"/>
      <c r="BG53" s="216"/>
      <c r="BH53" s="216"/>
      <c r="BI53" s="217"/>
      <c r="BJ53" s="215"/>
      <c r="BK53" s="216"/>
      <c r="BL53" s="216"/>
      <c r="BM53" s="216"/>
      <c r="BN53" s="216"/>
      <c r="BO53" s="216"/>
      <c r="BP53" s="216"/>
      <c r="BQ53" s="217"/>
      <c r="BR53" s="215">
        <f t="shared" si="1"/>
        <v>0</v>
      </c>
      <c r="BS53" s="216"/>
      <c r="BT53" s="216"/>
      <c r="BU53" s="216"/>
      <c r="BV53" s="216"/>
      <c r="BW53" s="216"/>
      <c r="BX53" s="216"/>
      <c r="BY53" s="216"/>
      <c r="BZ53" s="217"/>
      <c r="CA53" s="218">
        <f>BR53+BR54+BR55</f>
        <v>0</v>
      </c>
      <c r="CB53" s="219"/>
      <c r="CC53" s="219"/>
      <c r="CD53" s="219"/>
      <c r="CE53" s="219"/>
      <c r="CF53" s="219"/>
      <c r="CG53" s="219"/>
      <c r="CH53" s="219"/>
      <c r="CI53" s="220"/>
      <c r="CJ53" s="218">
        <f>CA53/$BN$3*$AI$3</f>
        <v>0</v>
      </c>
      <c r="CK53" s="219"/>
      <c r="CL53" s="219"/>
      <c r="CM53" s="219"/>
      <c r="CN53" s="220"/>
      <c r="CO53" s="218"/>
      <c r="CP53" s="219"/>
      <c r="CQ53" s="219"/>
      <c r="CR53" s="219"/>
      <c r="CS53" s="220"/>
      <c r="CT53" s="218"/>
      <c r="CU53" s="219"/>
      <c r="CV53" s="219"/>
      <c r="CW53" s="219"/>
      <c r="CX53" s="220"/>
      <c r="CY53" s="236">
        <f>'Berechnung LF'!S2</f>
        <v>0.83750000000000002</v>
      </c>
      <c r="CZ53" s="237"/>
      <c r="DA53" s="237"/>
      <c r="DB53" s="237"/>
      <c r="DC53" s="237"/>
      <c r="DD53" s="237"/>
      <c r="DE53" s="238"/>
      <c r="DF53" s="218" t="e">
        <f>$BN$3*CY53*(CT53+1)/$AI$3</f>
        <v>#DIV/0!</v>
      </c>
      <c r="DG53" s="219"/>
      <c r="DH53" s="219"/>
      <c r="DI53" s="219"/>
      <c r="DJ53" s="219"/>
      <c r="DK53" s="219"/>
      <c r="DL53" s="219"/>
      <c r="DM53" s="219"/>
      <c r="DN53" s="220"/>
      <c r="DO53" s="400" t="e">
        <f>CA53/DF53</f>
        <v>#DIV/0!</v>
      </c>
      <c r="DP53" s="401"/>
      <c r="DQ53" s="401"/>
      <c r="DR53" s="401"/>
      <c r="DS53" s="401"/>
      <c r="DT53" s="401"/>
      <c r="DU53" s="402"/>
      <c r="DV53" s="218">
        <f>$AI$3-CT53</f>
        <v>0</v>
      </c>
      <c r="DW53" s="219"/>
      <c r="DX53" s="219"/>
      <c r="DY53" s="219"/>
      <c r="DZ53" s="220"/>
      <c r="EA53" s="218">
        <f>ROUND(DV53*CA53/3600,0)</f>
        <v>0</v>
      </c>
      <c r="EB53" s="219"/>
      <c r="EC53" s="219"/>
      <c r="ED53" s="219"/>
      <c r="EE53" s="220"/>
      <c r="EF53" s="218">
        <f>EA53*6</f>
        <v>0</v>
      </c>
      <c r="EG53" s="219"/>
      <c r="EH53" s="219"/>
      <c r="EI53" s="219"/>
      <c r="EJ53" s="220"/>
    </row>
    <row r="54" spans="10:140" ht="11.25" customHeight="1" x14ac:dyDescent="0.2">
      <c r="J54" s="248"/>
      <c r="K54" s="249"/>
      <c r="L54" s="249"/>
      <c r="M54" s="250"/>
      <c r="N54" s="248"/>
      <c r="O54" s="249"/>
      <c r="P54" s="249"/>
      <c r="Q54" s="250"/>
      <c r="R54" s="254" t="s">
        <v>313</v>
      </c>
      <c r="S54" s="255"/>
      <c r="T54" s="255"/>
      <c r="U54" s="256"/>
      <c r="V54" s="215"/>
      <c r="W54" s="216"/>
      <c r="X54" s="216"/>
      <c r="Y54" s="216"/>
      <c r="Z54" s="216"/>
      <c r="AA54" s="216"/>
      <c r="AB54" s="216"/>
      <c r="AC54" s="217"/>
      <c r="AD54" s="215"/>
      <c r="AE54" s="216"/>
      <c r="AF54" s="216"/>
      <c r="AG54" s="216"/>
      <c r="AH54" s="216"/>
      <c r="AI54" s="216"/>
      <c r="AJ54" s="216"/>
      <c r="AK54" s="217"/>
      <c r="AL54" s="215"/>
      <c r="AM54" s="216"/>
      <c r="AN54" s="216"/>
      <c r="AO54" s="216"/>
      <c r="AP54" s="216"/>
      <c r="AQ54" s="216"/>
      <c r="AR54" s="216"/>
      <c r="AS54" s="217"/>
      <c r="AT54" s="215"/>
      <c r="AU54" s="216"/>
      <c r="AV54" s="216"/>
      <c r="AW54" s="216"/>
      <c r="AX54" s="216"/>
      <c r="AY54" s="216"/>
      <c r="AZ54" s="216"/>
      <c r="BA54" s="217"/>
      <c r="BB54" s="215"/>
      <c r="BC54" s="216"/>
      <c r="BD54" s="216"/>
      <c r="BE54" s="216"/>
      <c r="BF54" s="216"/>
      <c r="BG54" s="216"/>
      <c r="BH54" s="216"/>
      <c r="BI54" s="217"/>
      <c r="BJ54" s="215"/>
      <c r="BK54" s="216"/>
      <c r="BL54" s="216"/>
      <c r="BM54" s="216"/>
      <c r="BN54" s="216"/>
      <c r="BO54" s="216"/>
      <c r="BP54" s="216"/>
      <c r="BQ54" s="217"/>
      <c r="BR54" s="215">
        <f t="shared" si="1"/>
        <v>0</v>
      </c>
      <c r="BS54" s="216"/>
      <c r="BT54" s="216"/>
      <c r="BU54" s="216"/>
      <c r="BV54" s="216"/>
      <c r="BW54" s="216"/>
      <c r="BX54" s="216"/>
      <c r="BY54" s="216"/>
      <c r="BZ54" s="217"/>
      <c r="CA54" s="394"/>
      <c r="CB54" s="395"/>
      <c r="CC54" s="395"/>
      <c r="CD54" s="395"/>
      <c r="CE54" s="395"/>
      <c r="CF54" s="395"/>
      <c r="CG54" s="395"/>
      <c r="CH54" s="395"/>
      <c r="CI54" s="396"/>
      <c r="CJ54" s="394"/>
      <c r="CK54" s="395"/>
      <c r="CL54" s="395"/>
      <c r="CM54" s="395"/>
      <c r="CN54" s="396"/>
      <c r="CO54" s="394"/>
      <c r="CP54" s="395"/>
      <c r="CQ54" s="395"/>
      <c r="CR54" s="395"/>
      <c r="CS54" s="396"/>
      <c r="CT54" s="394"/>
      <c r="CU54" s="395"/>
      <c r="CV54" s="395"/>
      <c r="CW54" s="395"/>
      <c r="CX54" s="396"/>
      <c r="CY54" s="418"/>
      <c r="CZ54" s="419"/>
      <c r="DA54" s="419"/>
      <c r="DB54" s="419"/>
      <c r="DC54" s="419"/>
      <c r="DD54" s="419"/>
      <c r="DE54" s="420"/>
      <c r="DF54" s="394"/>
      <c r="DG54" s="395"/>
      <c r="DH54" s="395"/>
      <c r="DI54" s="395"/>
      <c r="DJ54" s="395"/>
      <c r="DK54" s="395"/>
      <c r="DL54" s="395"/>
      <c r="DM54" s="395"/>
      <c r="DN54" s="396"/>
      <c r="DO54" s="403"/>
      <c r="DP54" s="404"/>
      <c r="DQ54" s="404"/>
      <c r="DR54" s="404"/>
      <c r="DS54" s="404"/>
      <c r="DT54" s="404"/>
      <c r="DU54" s="405"/>
      <c r="DV54" s="394"/>
      <c r="DW54" s="395"/>
      <c r="DX54" s="395"/>
      <c r="DY54" s="395"/>
      <c r="DZ54" s="396"/>
      <c r="EA54" s="394"/>
      <c r="EB54" s="395"/>
      <c r="EC54" s="395"/>
      <c r="ED54" s="395"/>
      <c r="EE54" s="396"/>
      <c r="EF54" s="394"/>
      <c r="EG54" s="395"/>
      <c r="EH54" s="395"/>
      <c r="EI54" s="395"/>
      <c r="EJ54" s="396"/>
    </row>
    <row r="55" spans="10:140" ht="11.25" customHeight="1" x14ac:dyDescent="0.2">
      <c r="J55" s="251"/>
      <c r="K55" s="252"/>
      <c r="L55" s="252"/>
      <c r="M55" s="253"/>
      <c r="N55" s="251"/>
      <c r="O55" s="252"/>
      <c r="P55" s="252"/>
      <c r="Q55" s="253"/>
      <c r="R55" s="254" t="s">
        <v>314</v>
      </c>
      <c r="S55" s="255"/>
      <c r="T55" s="255"/>
      <c r="U55" s="256"/>
      <c r="V55" s="215"/>
      <c r="W55" s="216"/>
      <c r="X55" s="216"/>
      <c r="Y55" s="216"/>
      <c r="Z55" s="216"/>
      <c r="AA55" s="216"/>
      <c r="AB55" s="216"/>
      <c r="AC55" s="217"/>
      <c r="AD55" s="215"/>
      <c r="AE55" s="216"/>
      <c r="AF55" s="216"/>
      <c r="AG55" s="216"/>
      <c r="AH55" s="216"/>
      <c r="AI55" s="216"/>
      <c r="AJ55" s="216"/>
      <c r="AK55" s="217"/>
      <c r="AL55" s="215"/>
      <c r="AM55" s="216"/>
      <c r="AN55" s="216"/>
      <c r="AO55" s="216"/>
      <c r="AP55" s="216"/>
      <c r="AQ55" s="216"/>
      <c r="AR55" s="216"/>
      <c r="AS55" s="217"/>
      <c r="AT55" s="215"/>
      <c r="AU55" s="216"/>
      <c r="AV55" s="216"/>
      <c r="AW55" s="216"/>
      <c r="AX55" s="216"/>
      <c r="AY55" s="216"/>
      <c r="AZ55" s="216"/>
      <c r="BA55" s="217"/>
      <c r="BB55" s="215"/>
      <c r="BC55" s="216"/>
      <c r="BD55" s="216"/>
      <c r="BE55" s="216"/>
      <c r="BF55" s="216"/>
      <c r="BG55" s="216"/>
      <c r="BH55" s="216"/>
      <c r="BI55" s="217"/>
      <c r="BJ55" s="215"/>
      <c r="BK55" s="216"/>
      <c r="BL55" s="216"/>
      <c r="BM55" s="216"/>
      <c r="BN55" s="216"/>
      <c r="BO55" s="216"/>
      <c r="BP55" s="216"/>
      <c r="BQ55" s="217"/>
      <c r="BR55" s="215">
        <f t="shared" si="1"/>
        <v>0</v>
      </c>
      <c r="BS55" s="216"/>
      <c r="BT55" s="216"/>
      <c r="BU55" s="216"/>
      <c r="BV55" s="216"/>
      <c r="BW55" s="216"/>
      <c r="BX55" s="216"/>
      <c r="BY55" s="216"/>
      <c r="BZ55" s="217"/>
      <c r="CA55" s="397"/>
      <c r="CB55" s="398"/>
      <c r="CC55" s="398"/>
      <c r="CD55" s="398"/>
      <c r="CE55" s="398"/>
      <c r="CF55" s="398"/>
      <c r="CG55" s="398"/>
      <c r="CH55" s="398"/>
      <c r="CI55" s="399"/>
      <c r="CJ55" s="397"/>
      <c r="CK55" s="398"/>
      <c r="CL55" s="398"/>
      <c r="CM55" s="398"/>
      <c r="CN55" s="399"/>
      <c r="CO55" s="397"/>
      <c r="CP55" s="398"/>
      <c r="CQ55" s="398"/>
      <c r="CR55" s="398"/>
      <c r="CS55" s="399"/>
      <c r="CT55" s="397"/>
      <c r="CU55" s="398"/>
      <c r="CV55" s="398"/>
      <c r="CW55" s="398"/>
      <c r="CX55" s="399"/>
      <c r="CY55" s="421"/>
      <c r="CZ55" s="422"/>
      <c r="DA55" s="422"/>
      <c r="DB55" s="422"/>
      <c r="DC55" s="422"/>
      <c r="DD55" s="422"/>
      <c r="DE55" s="423"/>
      <c r="DF55" s="397"/>
      <c r="DG55" s="398"/>
      <c r="DH55" s="398"/>
      <c r="DI55" s="398"/>
      <c r="DJ55" s="398"/>
      <c r="DK55" s="398"/>
      <c r="DL55" s="398"/>
      <c r="DM55" s="398"/>
      <c r="DN55" s="399"/>
      <c r="DO55" s="406"/>
      <c r="DP55" s="407"/>
      <c r="DQ55" s="407"/>
      <c r="DR55" s="407"/>
      <c r="DS55" s="407"/>
      <c r="DT55" s="407"/>
      <c r="DU55" s="408"/>
      <c r="DV55" s="397"/>
      <c r="DW55" s="398"/>
      <c r="DX55" s="398"/>
      <c r="DY55" s="398"/>
      <c r="DZ55" s="399"/>
      <c r="EA55" s="397"/>
      <c r="EB55" s="398"/>
      <c r="EC55" s="398"/>
      <c r="ED55" s="398"/>
      <c r="EE55" s="399"/>
      <c r="EF55" s="397"/>
      <c r="EG55" s="398"/>
      <c r="EH55" s="398"/>
      <c r="EI55" s="398"/>
      <c r="EJ55" s="399"/>
    </row>
    <row r="56" spans="10:140" ht="11.25" customHeight="1" x14ac:dyDescent="0.2">
      <c r="J56" s="245">
        <v>17</v>
      </c>
      <c r="K56" s="246"/>
      <c r="L56" s="246"/>
      <c r="M56" s="247"/>
      <c r="N56" s="245"/>
      <c r="O56" s="246"/>
      <c r="P56" s="246"/>
      <c r="Q56" s="247"/>
      <c r="R56" s="254" t="s">
        <v>312</v>
      </c>
      <c r="S56" s="255"/>
      <c r="T56" s="255"/>
      <c r="U56" s="256"/>
      <c r="V56" s="215"/>
      <c r="W56" s="216"/>
      <c r="X56" s="216"/>
      <c r="Y56" s="216"/>
      <c r="Z56" s="216"/>
      <c r="AA56" s="216"/>
      <c r="AB56" s="216"/>
      <c r="AC56" s="217"/>
      <c r="AD56" s="215"/>
      <c r="AE56" s="216"/>
      <c r="AF56" s="216"/>
      <c r="AG56" s="216"/>
      <c r="AH56" s="216"/>
      <c r="AI56" s="216"/>
      <c r="AJ56" s="216"/>
      <c r="AK56" s="217"/>
      <c r="AL56" s="215"/>
      <c r="AM56" s="216"/>
      <c r="AN56" s="216"/>
      <c r="AO56" s="216"/>
      <c r="AP56" s="216"/>
      <c r="AQ56" s="216"/>
      <c r="AR56" s="216"/>
      <c r="AS56" s="217"/>
      <c r="AT56" s="215"/>
      <c r="AU56" s="216"/>
      <c r="AV56" s="216"/>
      <c r="AW56" s="216"/>
      <c r="AX56" s="216"/>
      <c r="AY56" s="216"/>
      <c r="AZ56" s="216"/>
      <c r="BA56" s="217"/>
      <c r="BB56" s="215"/>
      <c r="BC56" s="216"/>
      <c r="BD56" s="216"/>
      <c r="BE56" s="216"/>
      <c r="BF56" s="216"/>
      <c r="BG56" s="216"/>
      <c r="BH56" s="216"/>
      <c r="BI56" s="217"/>
      <c r="BJ56" s="215"/>
      <c r="BK56" s="216"/>
      <c r="BL56" s="216"/>
      <c r="BM56" s="216"/>
      <c r="BN56" s="216"/>
      <c r="BO56" s="216"/>
      <c r="BP56" s="216"/>
      <c r="BQ56" s="217"/>
      <c r="BR56" s="215">
        <f t="shared" si="1"/>
        <v>0</v>
      </c>
      <c r="BS56" s="216"/>
      <c r="BT56" s="216"/>
      <c r="BU56" s="216"/>
      <c r="BV56" s="216"/>
      <c r="BW56" s="216"/>
      <c r="BX56" s="216"/>
      <c r="BY56" s="216"/>
      <c r="BZ56" s="217"/>
      <c r="CA56" s="218">
        <f>BR56+BR57+BR58</f>
        <v>0</v>
      </c>
      <c r="CB56" s="219"/>
      <c r="CC56" s="219"/>
      <c r="CD56" s="219"/>
      <c r="CE56" s="219"/>
      <c r="CF56" s="219"/>
      <c r="CG56" s="219"/>
      <c r="CH56" s="219"/>
      <c r="CI56" s="220"/>
      <c r="CJ56" s="218">
        <f>CA56/$BN$3*$AI$3</f>
        <v>0</v>
      </c>
      <c r="CK56" s="219"/>
      <c r="CL56" s="219"/>
      <c r="CM56" s="219"/>
      <c r="CN56" s="220"/>
      <c r="CO56" s="218"/>
      <c r="CP56" s="219"/>
      <c r="CQ56" s="219"/>
      <c r="CR56" s="219"/>
      <c r="CS56" s="220"/>
      <c r="CT56" s="218"/>
      <c r="CU56" s="219"/>
      <c r="CV56" s="219"/>
      <c r="CW56" s="219"/>
      <c r="CX56" s="220"/>
      <c r="CY56" s="236">
        <f>'Berechnung LF'!T2</f>
        <v>0.83750000000000002</v>
      </c>
      <c r="CZ56" s="237"/>
      <c r="DA56" s="237"/>
      <c r="DB56" s="237"/>
      <c r="DC56" s="237"/>
      <c r="DD56" s="237"/>
      <c r="DE56" s="238"/>
      <c r="DF56" s="218" t="e">
        <f>$BN$3*CY56*(CT56+1)/$AI$3</f>
        <v>#DIV/0!</v>
      </c>
      <c r="DG56" s="219"/>
      <c r="DH56" s="219"/>
      <c r="DI56" s="219"/>
      <c r="DJ56" s="219"/>
      <c r="DK56" s="219"/>
      <c r="DL56" s="219"/>
      <c r="DM56" s="219"/>
      <c r="DN56" s="220"/>
      <c r="DO56" s="400" t="e">
        <f>CA56/DF56</f>
        <v>#DIV/0!</v>
      </c>
      <c r="DP56" s="401"/>
      <c r="DQ56" s="401"/>
      <c r="DR56" s="401"/>
      <c r="DS56" s="401"/>
      <c r="DT56" s="401"/>
      <c r="DU56" s="402"/>
      <c r="DV56" s="218">
        <f>$AI$3-CT56</f>
        <v>0</v>
      </c>
      <c r="DW56" s="219"/>
      <c r="DX56" s="219"/>
      <c r="DY56" s="219"/>
      <c r="DZ56" s="220"/>
      <c r="EA56" s="218">
        <f>ROUND(DV56*CA56/3600,0)</f>
        <v>0</v>
      </c>
      <c r="EB56" s="219"/>
      <c r="EC56" s="219"/>
      <c r="ED56" s="219"/>
      <c r="EE56" s="220"/>
      <c r="EF56" s="218">
        <f>EA56*6</f>
        <v>0</v>
      </c>
      <c r="EG56" s="219"/>
      <c r="EH56" s="219"/>
      <c r="EI56" s="219"/>
      <c r="EJ56" s="220"/>
    </row>
    <row r="57" spans="10:140" ht="11.25" customHeight="1" x14ac:dyDescent="0.2">
      <c r="J57" s="248"/>
      <c r="K57" s="249"/>
      <c r="L57" s="249"/>
      <c r="M57" s="250"/>
      <c r="N57" s="248"/>
      <c r="O57" s="249"/>
      <c r="P57" s="249"/>
      <c r="Q57" s="250"/>
      <c r="R57" s="254" t="s">
        <v>313</v>
      </c>
      <c r="S57" s="255"/>
      <c r="T57" s="255"/>
      <c r="U57" s="256"/>
      <c r="V57" s="215"/>
      <c r="W57" s="216"/>
      <c r="X57" s="216"/>
      <c r="Y57" s="216"/>
      <c r="Z57" s="216"/>
      <c r="AA57" s="216"/>
      <c r="AB57" s="216"/>
      <c r="AC57" s="217"/>
      <c r="AD57" s="215"/>
      <c r="AE57" s="216"/>
      <c r="AF57" s="216"/>
      <c r="AG57" s="216"/>
      <c r="AH57" s="216"/>
      <c r="AI57" s="216"/>
      <c r="AJ57" s="216"/>
      <c r="AK57" s="217"/>
      <c r="AL57" s="215"/>
      <c r="AM57" s="216"/>
      <c r="AN57" s="216"/>
      <c r="AO57" s="216"/>
      <c r="AP57" s="216"/>
      <c r="AQ57" s="216"/>
      <c r="AR57" s="216"/>
      <c r="AS57" s="217"/>
      <c r="AT57" s="215"/>
      <c r="AU57" s="216"/>
      <c r="AV57" s="216"/>
      <c r="AW57" s="216"/>
      <c r="AX57" s="216"/>
      <c r="AY57" s="216"/>
      <c r="AZ57" s="216"/>
      <c r="BA57" s="217"/>
      <c r="BB57" s="215"/>
      <c r="BC57" s="216"/>
      <c r="BD57" s="216"/>
      <c r="BE57" s="216"/>
      <c r="BF57" s="216"/>
      <c r="BG57" s="216"/>
      <c r="BH57" s="216"/>
      <c r="BI57" s="217"/>
      <c r="BJ57" s="215"/>
      <c r="BK57" s="216"/>
      <c r="BL57" s="216"/>
      <c r="BM57" s="216"/>
      <c r="BN57" s="216"/>
      <c r="BO57" s="216"/>
      <c r="BP57" s="216"/>
      <c r="BQ57" s="217"/>
      <c r="BR57" s="215">
        <f t="shared" si="1"/>
        <v>0</v>
      </c>
      <c r="BS57" s="216"/>
      <c r="BT57" s="216"/>
      <c r="BU57" s="216"/>
      <c r="BV57" s="216"/>
      <c r="BW57" s="216"/>
      <c r="BX57" s="216"/>
      <c r="BY57" s="216"/>
      <c r="BZ57" s="217"/>
      <c r="CA57" s="394"/>
      <c r="CB57" s="395"/>
      <c r="CC57" s="395"/>
      <c r="CD57" s="395"/>
      <c r="CE57" s="395"/>
      <c r="CF57" s="395"/>
      <c r="CG57" s="395"/>
      <c r="CH57" s="395"/>
      <c r="CI57" s="396"/>
      <c r="CJ57" s="394"/>
      <c r="CK57" s="395"/>
      <c r="CL57" s="395"/>
      <c r="CM57" s="395"/>
      <c r="CN57" s="396"/>
      <c r="CO57" s="394"/>
      <c r="CP57" s="395"/>
      <c r="CQ57" s="395"/>
      <c r="CR57" s="395"/>
      <c r="CS57" s="396"/>
      <c r="CT57" s="394"/>
      <c r="CU57" s="395"/>
      <c r="CV57" s="395"/>
      <c r="CW57" s="395"/>
      <c r="CX57" s="396"/>
      <c r="CY57" s="418"/>
      <c r="CZ57" s="419"/>
      <c r="DA57" s="419"/>
      <c r="DB57" s="419"/>
      <c r="DC57" s="419"/>
      <c r="DD57" s="419"/>
      <c r="DE57" s="420"/>
      <c r="DF57" s="394"/>
      <c r="DG57" s="395"/>
      <c r="DH57" s="395"/>
      <c r="DI57" s="395"/>
      <c r="DJ57" s="395"/>
      <c r="DK57" s="395"/>
      <c r="DL57" s="395"/>
      <c r="DM57" s="395"/>
      <c r="DN57" s="396"/>
      <c r="DO57" s="403"/>
      <c r="DP57" s="404"/>
      <c r="DQ57" s="404"/>
      <c r="DR57" s="404"/>
      <c r="DS57" s="404"/>
      <c r="DT57" s="404"/>
      <c r="DU57" s="405"/>
      <c r="DV57" s="394"/>
      <c r="DW57" s="395"/>
      <c r="DX57" s="395"/>
      <c r="DY57" s="395"/>
      <c r="DZ57" s="396"/>
      <c r="EA57" s="394"/>
      <c r="EB57" s="395"/>
      <c r="EC57" s="395"/>
      <c r="ED57" s="395"/>
      <c r="EE57" s="396"/>
      <c r="EF57" s="394"/>
      <c r="EG57" s="395"/>
      <c r="EH57" s="395"/>
      <c r="EI57" s="395"/>
      <c r="EJ57" s="396"/>
    </row>
    <row r="58" spans="10:140" ht="11.25" customHeight="1" x14ac:dyDescent="0.2">
      <c r="J58" s="251"/>
      <c r="K58" s="252"/>
      <c r="L58" s="252"/>
      <c r="M58" s="253"/>
      <c r="N58" s="251"/>
      <c r="O58" s="252"/>
      <c r="P58" s="252"/>
      <c r="Q58" s="253"/>
      <c r="R58" s="254" t="s">
        <v>314</v>
      </c>
      <c r="S58" s="255"/>
      <c r="T58" s="255"/>
      <c r="U58" s="256"/>
      <c r="V58" s="215"/>
      <c r="W58" s="216"/>
      <c r="X58" s="216"/>
      <c r="Y58" s="216"/>
      <c r="Z58" s="216"/>
      <c r="AA58" s="216"/>
      <c r="AB58" s="216"/>
      <c r="AC58" s="217"/>
      <c r="AD58" s="215"/>
      <c r="AE58" s="216"/>
      <c r="AF58" s="216"/>
      <c r="AG58" s="216"/>
      <c r="AH58" s="216"/>
      <c r="AI58" s="216"/>
      <c r="AJ58" s="216"/>
      <c r="AK58" s="217"/>
      <c r="AL58" s="215"/>
      <c r="AM58" s="216"/>
      <c r="AN58" s="216"/>
      <c r="AO58" s="216"/>
      <c r="AP58" s="216"/>
      <c r="AQ58" s="216"/>
      <c r="AR58" s="216"/>
      <c r="AS58" s="217"/>
      <c r="AT58" s="215"/>
      <c r="AU58" s="216"/>
      <c r="AV58" s="216"/>
      <c r="AW58" s="216"/>
      <c r="AX58" s="216"/>
      <c r="AY58" s="216"/>
      <c r="AZ58" s="216"/>
      <c r="BA58" s="217"/>
      <c r="BB58" s="215"/>
      <c r="BC58" s="216"/>
      <c r="BD58" s="216"/>
      <c r="BE58" s="216"/>
      <c r="BF58" s="216"/>
      <c r="BG58" s="216"/>
      <c r="BH58" s="216"/>
      <c r="BI58" s="217"/>
      <c r="BJ58" s="215"/>
      <c r="BK58" s="216"/>
      <c r="BL58" s="216"/>
      <c r="BM58" s="216"/>
      <c r="BN58" s="216"/>
      <c r="BO58" s="216"/>
      <c r="BP58" s="216"/>
      <c r="BQ58" s="217"/>
      <c r="BR58" s="215">
        <f t="shared" si="1"/>
        <v>0</v>
      </c>
      <c r="BS58" s="216"/>
      <c r="BT58" s="216"/>
      <c r="BU58" s="216"/>
      <c r="BV58" s="216"/>
      <c r="BW58" s="216"/>
      <c r="BX58" s="216"/>
      <c r="BY58" s="216"/>
      <c r="BZ58" s="217"/>
      <c r="CA58" s="397"/>
      <c r="CB58" s="398"/>
      <c r="CC58" s="398"/>
      <c r="CD58" s="398"/>
      <c r="CE58" s="398"/>
      <c r="CF58" s="398"/>
      <c r="CG58" s="398"/>
      <c r="CH58" s="398"/>
      <c r="CI58" s="399"/>
      <c r="CJ58" s="397"/>
      <c r="CK58" s="398"/>
      <c r="CL58" s="398"/>
      <c r="CM58" s="398"/>
      <c r="CN58" s="399"/>
      <c r="CO58" s="397"/>
      <c r="CP58" s="398"/>
      <c r="CQ58" s="398"/>
      <c r="CR58" s="398"/>
      <c r="CS58" s="399"/>
      <c r="CT58" s="397"/>
      <c r="CU58" s="398"/>
      <c r="CV58" s="398"/>
      <c r="CW58" s="398"/>
      <c r="CX58" s="399"/>
      <c r="CY58" s="421"/>
      <c r="CZ58" s="422"/>
      <c r="DA58" s="422"/>
      <c r="DB58" s="422"/>
      <c r="DC58" s="422"/>
      <c r="DD58" s="422"/>
      <c r="DE58" s="423"/>
      <c r="DF58" s="397"/>
      <c r="DG58" s="398"/>
      <c r="DH58" s="398"/>
      <c r="DI58" s="398"/>
      <c r="DJ58" s="398"/>
      <c r="DK58" s="398"/>
      <c r="DL58" s="398"/>
      <c r="DM58" s="398"/>
      <c r="DN58" s="399"/>
      <c r="DO58" s="406"/>
      <c r="DP58" s="407"/>
      <c r="DQ58" s="407"/>
      <c r="DR58" s="407"/>
      <c r="DS58" s="407"/>
      <c r="DT58" s="407"/>
      <c r="DU58" s="408"/>
      <c r="DV58" s="397"/>
      <c r="DW58" s="398"/>
      <c r="DX58" s="398"/>
      <c r="DY58" s="398"/>
      <c r="DZ58" s="399"/>
      <c r="EA58" s="397"/>
      <c r="EB58" s="398"/>
      <c r="EC58" s="398"/>
      <c r="ED58" s="398"/>
      <c r="EE58" s="399"/>
      <c r="EF58" s="397"/>
      <c r="EG58" s="398"/>
      <c r="EH58" s="398"/>
      <c r="EI58" s="398"/>
      <c r="EJ58" s="399"/>
    </row>
    <row r="59" spans="10:140" ht="11.25" customHeight="1" x14ac:dyDescent="0.2">
      <c r="J59" s="245">
        <v>18</v>
      </c>
      <c r="K59" s="246"/>
      <c r="L59" s="246"/>
      <c r="M59" s="247"/>
      <c r="N59" s="245"/>
      <c r="O59" s="246"/>
      <c r="P59" s="246"/>
      <c r="Q59" s="247"/>
      <c r="R59" s="254" t="s">
        <v>312</v>
      </c>
      <c r="S59" s="255"/>
      <c r="T59" s="255"/>
      <c r="U59" s="256"/>
      <c r="V59" s="215"/>
      <c r="W59" s="216"/>
      <c r="X59" s="216"/>
      <c r="Y59" s="216"/>
      <c r="Z59" s="216"/>
      <c r="AA59" s="216"/>
      <c r="AB59" s="216"/>
      <c r="AC59" s="217"/>
      <c r="AD59" s="215"/>
      <c r="AE59" s="216"/>
      <c r="AF59" s="216"/>
      <c r="AG59" s="216"/>
      <c r="AH59" s="216"/>
      <c r="AI59" s="216"/>
      <c r="AJ59" s="216"/>
      <c r="AK59" s="217"/>
      <c r="AL59" s="215"/>
      <c r="AM59" s="216"/>
      <c r="AN59" s="216"/>
      <c r="AO59" s="216"/>
      <c r="AP59" s="216"/>
      <c r="AQ59" s="216"/>
      <c r="AR59" s="216"/>
      <c r="AS59" s="217"/>
      <c r="AT59" s="215"/>
      <c r="AU59" s="216"/>
      <c r="AV59" s="216"/>
      <c r="AW59" s="216"/>
      <c r="AX59" s="216"/>
      <c r="AY59" s="216"/>
      <c r="AZ59" s="216"/>
      <c r="BA59" s="217"/>
      <c r="BB59" s="215"/>
      <c r="BC59" s="216"/>
      <c r="BD59" s="216"/>
      <c r="BE59" s="216"/>
      <c r="BF59" s="216"/>
      <c r="BG59" s="216"/>
      <c r="BH59" s="216"/>
      <c r="BI59" s="217"/>
      <c r="BJ59" s="215"/>
      <c r="BK59" s="216"/>
      <c r="BL59" s="216"/>
      <c r="BM59" s="216"/>
      <c r="BN59" s="216"/>
      <c r="BO59" s="216"/>
      <c r="BP59" s="216"/>
      <c r="BQ59" s="217"/>
      <c r="BR59" s="215">
        <f t="shared" si="1"/>
        <v>0</v>
      </c>
      <c r="BS59" s="216"/>
      <c r="BT59" s="216"/>
      <c r="BU59" s="216"/>
      <c r="BV59" s="216"/>
      <c r="BW59" s="216"/>
      <c r="BX59" s="216"/>
      <c r="BY59" s="216"/>
      <c r="BZ59" s="217"/>
      <c r="CA59" s="218">
        <f>BR59+BR60+BR61</f>
        <v>0</v>
      </c>
      <c r="CB59" s="219"/>
      <c r="CC59" s="219"/>
      <c r="CD59" s="219"/>
      <c r="CE59" s="219"/>
      <c r="CF59" s="219"/>
      <c r="CG59" s="219"/>
      <c r="CH59" s="219"/>
      <c r="CI59" s="220"/>
      <c r="CJ59" s="218">
        <f>CA59/$BN$3*$AI$3</f>
        <v>0</v>
      </c>
      <c r="CK59" s="219"/>
      <c r="CL59" s="219"/>
      <c r="CM59" s="219"/>
      <c r="CN59" s="220"/>
      <c r="CO59" s="218"/>
      <c r="CP59" s="219"/>
      <c r="CQ59" s="219"/>
      <c r="CR59" s="219"/>
      <c r="CS59" s="220"/>
      <c r="CT59" s="218"/>
      <c r="CU59" s="219"/>
      <c r="CV59" s="219"/>
      <c r="CW59" s="219"/>
      <c r="CX59" s="220"/>
      <c r="CY59" s="236">
        <f>'Berechnung LF'!U2</f>
        <v>0.83750000000000002</v>
      </c>
      <c r="CZ59" s="237"/>
      <c r="DA59" s="237"/>
      <c r="DB59" s="237"/>
      <c r="DC59" s="237"/>
      <c r="DD59" s="237"/>
      <c r="DE59" s="238"/>
      <c r="DF59" s="218" t="e">
        <f>$BN$3*CY59*(CT59+1)/$AI$3</f>
        <v>#DIV/0!</v>
      </c>
      <c r="DG59" s="219"/>
      <c r="DH59" s="219"/>
      <c r="DI59" s="219"/>
      <c r="DJ59" s="219"/>
      <c r="DK59" s="219"/>
      <c r="DL59" s="219"/>
      <c r="DM59" s="219"/>
      <c r="DN59" s="220"/>
      <c r="DO59" s="400" t="e">
        <f>CA59/DF59</f>
        <v>#DIV/0!</v>
      </c>
      <c r="DP59" s="401"/>
      <c r="DQ59" s="401"/>
      <c r="DR59" s="401"/>
      <c r="DS59" s="401"/>
      <c r="DT59" s="401"/>
      <c r="DU59" s="402"/>
      <c r="DV59" s="218">
        <f>$AI$3-CT59</f>
        <v>0</v>
      </c>
      <c r="DW59" s="219"/>
      <c r="DX59" s="219"/>
      <c r="DY59" s="219"/>
      <c r="DZ59" s="220"/>
      <c r="EA59" s="218">
        <f>ROUND(DV59*CA59/3600,0)</f>
        <v>0</v>
      </c>
      <c r="EB59" s="219"/>
      <c r="EC59" s="219"/>
      <c r="ED59" s="219"/>
      <c r="EE59" s="220"/>
      <c r="EF59" s="218">
        <f>EA59*6</f>
        <v>0</v>
      </c>
      <c r="EG59" s="219"/>
      <c r="EH59" s="219"/>
      <c r="EI59" s="219"/>
      <c r="EJ59" s="220"/>
    </row>
    <row r="60" spans="10:140" ht="11.25" customHeight="1" x14ac:dyDescent="0.2">
      <c r="J60" s="248"/>
      <c r="K60" s="249"/>
      <c r="L60" s="249"/>
      <c r="M60" s="250"/>
      <c r="N60" s="248"/>
      <c r="O60" s="249"/>
      <c r="P60" s="249"/>
      <c r="Q60" s="250"/>
      <c r="R60" s="254" t="s">
        <v>313</v>
      </c>
      <c r="S60" s="255"/>
      <c r="T60" s="255"/>
      <c r="U60" s="256"/>
      <c r="V60" s="215"/>
      <c r="W60" s="216"/>
      <c r="X60" s="216"/>
      <c r="Y60" s="216"/>
      <c r="Z60" s="216"/>
      <c r="AA60" s="216"/>
      <c r="AB60" s="216"/>
      <c r="AC60" s="217"/>
      <c r="AD60" s="215"/>
      <c r="AE60" s="216"/>
      <c r="AF60" s="216"/>
      <c r="AG60" s="216"/>
      <c r="AH60" s="216"/>
      <c r="AI60" s="216"/>
      <c r="AJ60" s="216"/>
      <c r="AK60" s="217"/>
      <c r="AL60" s="215"/>
      <c r="AM60" s="216"/>
      <c r="AN60" s="216"/>
      <c r="AO60" s="216"/>
      <c r="AP60" s="216"/>
      <c r="AQ60" s="216"/>
      <c r="AR60" s="216"/>
      <c r="AS60" s="217"/>
      <c r="AT60" s="215"/>
      <c r="AU60" s="216"/>
      <c r="AV60" s="216"/>
      <c r="AW60" s="216"/>
      <c r="AX60" s="216"/>
      <c r="AY60" s="216"/>
      <c r="AZ60" s="216"/>
      <c r="BA60" s="217"/>
      <c r="BB60" s="215"/>
      <c r="BC60" s="216"/>
      <c r="BD60" s="216"/>
      <c r="BE60" s="216"/>
      <c r="BF60" s="216"/>
      <c r="BG60" s="216"/>
      <c r="BH60" s="216"/>
      <c r="BI60" s="217"/>
      <c r="BJ60" s="215"/>
      <c r="BK60" s="216"/>
      <c r="BL60" s="216"/>
      <c r="BM60" s="216"/>
      <c r="BN60" s="216"/>
      <c r="BO60" s="216"/>
      <c r="BP60" s="216"/>
      <c r="BQ60" s="217"/>
      <c r="BR60" s="215">
        <f t="shared" si="1"/>
        <v>0</v>
      </c>
      <c r="BS60" s="216"/>
      <c r="BT60" s="216"/>
      <c r="BU60" s="216"/>
      <c r="BV60" s="216"/>
      <c r="BW60" s="216"/>
      <c r="BX60" s="216"/>
      <c r="BY60" s="216"/>
      <c r="BZ60" s="217"/>
      <c r="CA60" s="394"/>
      <c r="CB60" s="395"/>
      <c r="CC60" s="395"/>
      <c r="CD60" s="395"/>
      <c r="CE60" s="395"/>
      <c r="CF60" s="395"/>
      <c r="CG60" s="395"/>
      <c r="CH60" s="395"/>
      <c r="CI60" s="396"/>
      <c r="CJ60" s="394"/>
      <c r="CK60" s="395"/>
      <c r="CL60" s="395"/>
      <c r="CM60" s="395"/>
      <c r="CN60" s="396"/>
      <c r="CO60" s="394"/>
      <c r="CP60" s="395"/>
      <c r="CQ60" s="395"/>
      <c r="CR60" s="395"/>
      <c r="CS60" s="396"/>
      <c r="CT60" s="394"/>
      <c r="CU60" s="395"/>
      <c r="CV60" s="395"/>
      <c r="CW60" s="395"/>
      <c r="CX60" s="396"/>
      <c r="CY60" s="418"/>
      <c r="CZ60" s="419"/>
      <c r="DA60" s="419"/>
      <c r="DB60" s="419"/>
      <c r="DC60" s="419"/>
      <c r="DD60" s="419"/>
      <c r="DE60" s="420"/>
      <c r="DF60" s="394"/>
      <c r="DG60" s="395"/>
      <c r="DH60" s="395"/>
      <c r="DI60" s="395"/>
      <c r="DJ60" s="395"/>
      <c r="DK60" s="395"/>
      <c r="DL60" s="395"/>
      <c r="DM60" s="395"/>
      <c r="DN60" s="396"/>
      <c r="DO60" s="403"/>
      <c r="DP60" s="404"/>
      <c r="DQ60" s="404"/>
      <c r="DR60" s="404"/>
      <c r="DS60" s="404"/>
      <c r="DT60" s="404"/>
      <c r="DU60" s="405"/>
      <c r="DV60" s="394"/>
      <c r="DW60" s="395"/>
      <c r="DX60" s="395"/>
      <c r="DY60" s="395"/>
      <c r="DZ60" s="396"/>
      <c r="EA60" s="394"/>
      <c r="EB60" s="395"/>
      <c r="EC60" s="395"/>
      <c r="ED60" s="395"/>
      <c r="EE60" s="396"/>
      <c r="EF60" s="394"/>
      <c r="EG60" s="395"/>
      <c r="EH60" s="395"/>
      <c r="EI60" s="395"/>
      <c r="EJ60" s="396"/>
    </row>
    <row r="61" spans="10:140" ht="11.25" customHeight="1" x14ac:dyDescent="0.2">
      <c r="J61" s="251"/>
      <c r="K61" s="252"/>
      <c r="L61" s="252"/>
      <c r="M61" s="253"/>
      <c r="N61" s="251"/>
      <c r="O61" s="252"/>
      <c r="P61" s="252"/>
      <c r="Q61" s="253"/>
      <c r="R61" s="254" t="s">
        <v>314</v>
      </c>
      <c r="S61" s="255"/>
      <c r="T61" s="255"/>
      <c r="U61" s="256"/>
      <c r="V61" s="215"/>
      <c r="W61" s="216"/>
      <c r="X61" s="216"/>
      <c r="Y61" s="216"/>
      <c r="Z61" s="216"/>
      <c r="AA61" s="216"/>
      <c r="AB61" s="216"/>
      <c r="AC61" s="217"/>
      <c r="AD61" s="215"/>
      <c r="AE61" s="216"/>
      <c r="AF61" s="216"/>
      <c r="AG61" s="216"/>
      <c r="AH61" s="216"/>
      <c r="AI61" s="216"/>
      <c r="AJ61" s="216"/>
      <c r="AK61" s="217"/>
      <c r="AL61" s="215"/>
      <c r="AM61" s="216"/>
      <c r="AN61" s="216"/>
      <c r="AO61" s="216"/>
      <c r="AP61" s="216"/>
      <c r="AQ61" s="216"/>
      <c r="AR61" s="216"/>
      <c r="AS61" s="217"/>
      <c r="AT61" s="215"/>
      <c r="AU61" s="216"/>
      <c r="AV61" s="216"/>
      <c r="AW61" s="216"/>
      <c r="AX61" s="216"/>
      <c r="AY61" s="216"/>
      <c r="AZ61" s="216"/>
      <c r="BA61" s="217"/>
      <c r="BB61" s="215"/>
      <c r="BC61" s="216"/>
      <c r="BD61" s="216"/>
      <c r="BE61" s="216"/>
      <c r="BF61" s="216"/>
      <c r="BG61" s="216"/>
      <c r="BH61" s="216"/>
      <c r="BI61" s="217"/>
      <c r="BJ61" s="215"/>
      <c r="BK61" s="216"/>
      <c r="BL61" s="216"/>
      <c r="BM61" s="216"/>
      <c r="BN61" s="216"/>
      <c r="BO61" s="216"/>
      <c r="BP61" s="216"/>
      <c r="BQ61" s="217"/>
      <c r="BR61" s="215">
        <f t="shared" si="1"/>
        <v>0</v>
      </c>
      <c r="BS61" s="216"/>
      <c r="BT61" s="216"/>
      <c r="BU61" s="216"/>
      <c r="BV61" s="216"/>
      <c r="BW61" s="216"/>
      <c r="BX61" s="216"/>
      <c r="BY61" s="216"/>
      <c r="BZ61" s="217"/>
      <c r="CA61" s="397"/>
      <c r="CB61" s="398"/>
      <c r="CC61" s="398"/>
      <c r="CD61" s="398"/>
      <c r="CE61" s="398"/>
      <c r="CF61" s="398"/>
      <c r="CG61" s="398"/>
      <c r="CH61" s="398"/>
      <c r="CI61" s="399"/>
      <c r="CJ61" s="397"/>
      <c r="CK61" s="398"/>
      <c r="CL61" s="398"/>
      <c r="CM61" s="398"/>
      <c r="CN61" s="399"/>
      <c r="CO61" s="397"/>
      <c r="CP61" s="398"/>
      <c r="CQ61" s="398"/>
      <c r="CR61" s="398"/>
      <c r="CS61" s="399"/>
      <c r="CT61" s="397"/>
      <c r="CU61" s="398"/>
      <c r="CV61" s="398"/>
      <c r="CW61" s="398"/>
      <c r="CX61" s="399"/>
      <c r="CY61" s="421"/>
      <c r="CZ61" s="422"/>
      <c r="DA61" s="422"/>
      <c r="DB61" s="422"/>
      <c r="DC61" s="422"/>
      <c r="DD61" s="422"/>
      <c r="DE61" s="423"/>
      <c r="DF61" s="397"/>
      <c r="DG61" s="398"/>
      <c r="DH61" s="398"/>
      <c r="DI61" s="398"/>
      <c r="DJ61" s="398"/>
      <c r="DK61" s="398"/>
      <c r="DL61" s="398"/>
      <c r="DM61" s="398"/>
      <c r="DN61" s="399"/>
      <c r="DO61" s="406"/>
      <c r="DP61" s="407"/>
      <c r="DQ61" s="407"/>
      <c r="DR61" s="407"/>
      <c r="DS61" s="407"/>
      <c r="DT61" s="407"/>
      <c r="DU61" s="408"/>
      <c r="DV61" s="397"/>
      <c r="DW61" s="398"/>
      <c r="DX61" s="398"/>
      <c r="DY61" s="398"/>
      <c r="DZ61" s="399"/>
      <c r="EA61" s="397"/>
      <c r="EB61" s="398"/>
      <c r="EC61" s="398"/>
      <c r="ED61" s="398"/>
      <c r="EE61" s="399"/>
      <c r="EF61" s="397"/>
      <c r="EG61" s="398"/>
      <c r="EH61" s="398"/>
      <c r="EI61" s="398"/>
      <c r="EJ61" s="399"/>
    </row>
    <row r="62" spans="10:140" ht="11.25" customHeight="1" x14ac:dyDescent="0.2">
      <c r="J62" s="245">
        <v>19</v>
      </c>
      <c r="K62" s="246"/>
      <c r="L62" s="246"/>
      <c r="M62" s="247"/>
      <c r="N62" s="245"/>
      <c r="O62" s="246"/>
      <c r="P62" s="246"/>
      <c r="Q62" s="247"/>
      <c r="R62" s="254" t="s">
        <v>312</v>
      </c>
      <c r="S62" s="255"/>
      <c r="T62" s="255"/>
      <c r="U62" s="256"/>
      <c r="V62" s="215"/>
      <c r="W62" s="216"/>
      <c r="X62" s="216"/>
      <c r="Y62" s="216"/>
      <c r="Z62" s="216"/>
      <c r="AA62" s="216"/>
      <c r="AB62" s="216"/>
      <c r="AC62" s="217"/>
      <c r="AD62" s="215"/>
      <c r="AE62" s="216"/>
      <c r="AF62" s="216"/>
      <c r="AG62" s="216"/>
      <c r="AH62" s="216"/>
      <c r="AI62" s="216"/>
      <c r="AJ62" s="216"/>
      <c r="AK62" s="217"/>
      <c r="AL62" s="215"/>
      <c r="AM62" s="216"/>
      <c r="AN62" s="216"/>
      <c r="AO62" s="216"/>
      <c r="AP62" s="216"/>
      <c r="AQ62" s="216"/>
      <c r="AR62" s="216"/>
      <c r="AS62" s="217"/>
      <c r="AT62" s="215"/>
      <c r="AU62" s="216"/>
      <c r="AV62" s="216"/>
      <c r="AW62" s="216"/>
      <c r="AX62" s="216"/>
      <c r="AY62" s="216"/>
      <c r="AZ62" s="216"/>
      <c r="BA62" s="217"/>
      <c r="BB62" s="215"/>
      <c r="BC62" s="216"/>
      <c r="BD62" s="216"/>
      <c r="BE62" s="216"/>
      <c r="BF62" s="216"/>
      <c r="BG62" s="216"/>
      <c r="BH62" s="216"/>
      <c r="BI62" s="217"/>
      <c r="BJ62" s="215"/>
      <c r="BK62" s="216"/>
      <c r="BL62" s="216"/>
      <c r="BM62" s="216"/>
      <c r="BN62" s="216"/>
      <c r="BO62" s="216"/>
      <c r="BP62" s="216"/>
      <c r="BQ62" s="217"/>
      <c r="BR62" s="215">
        <f t="shared" si="1"/>
        <v>0</v>
      </c>
      <c r="BS62" s="216"/>
      <c r="BT62" s="216"/>
      <c r="BU62" s="216"/>
      <c r="BV62" s="216"/>
      <c r="BW62" s="216"/>
      <c r="BX62" s="216"/>
      <c r="BY62" s="216"/>
      <c r="BZ62" s="217"/>
      <c r="CA62" s="218">
        <f>BR62+BR63+BR64</f>
        <v>0</v>
      </c>
      <c r="CB62" s="219"/>
      <c r="CC62" s="219"/>
      <c r="CD62" s="219"/>
      <c r="CE62" s="219"/>
      <c r="CF62" s="219"/>
      <c r="CG62" s="219"/>
      <c r="CH62" s="219"/>
      <c r="CI62" s="220"/>
      <c r="CJ62" s="218">
        <f>CA62/$BN$3*$AI$3</f>
        <v>0</v>
      </c>
      <c r="CK62" s="219"/>
      <c r="CL62" s="219"/>
      <c r="CM62" s="219"/>
      <c r="CN62" s="220"/>
      <c r="CO62" s="218"/>
      <c r="CP62" s="219"/>
      <c r="CQ62" s="219"/>
      <c r="CR62" s="219"/>
      <c r="CS62" s="220"/>
      <c r="CT62" s="218"/>
      <c r="CU62" s="219"/>
      <c r="CV62" s="219"/>
      <c r="CW62" s="219"/>
      <c r="CX62" s="220"/>
      <c r="CY62" s="236">
        <f>'Berechnung LF'!V2</f>
        <v>0.83750000000000002</v>
      </c>
      <c r="CZ62" s="237"/>
      <c r="DA62" s="237"/>
      <c r="DB62" s="237"/>
      <c r="DC62" s="237"/>
      <c r="DD62" s="237"/>
      <c r="DE62" s="238"/>
      <c r="DF62" s="218" t="e">
        <f>$BN$3*CY62*(CT62+1)/$AI$3</f>
        <v>#DIV/0!</v>
      </c>
      <c r="DG62" s="219"/>
      <c r="DH62" s="219"/>
      <c r="DI62" s="219"/>
      <c r="DJ62" s="219"/>
      <c r="DK62" s="219"/>
      <c r="DL62" s="219"/>
      <c r="DM62" s="219"/>
      <c r="DN62" s="220"/>
      <c r="DO62" s="400" t="e">
        <f>CA62/DF62</f>
        <v>#DIV/0!</v>
      </c>
      <c r="DP62" s="401"/>
      <c r="DQ62" s="401"/>
      <c r="DR62" s="401"/>
      <c r="DS62" s="401"/>
      <c r="DT62" s="401"/>
      <c r="DU62" s="402"/>
      <c r="DV62" s="218">
        <f>$AI$3-CT62</f>
        <v>0</v>
      </c>
      <c r="DW62" s="219"/>
      <c r="DX62" s="219"/>
      <c r="DY62" s="219"/>
      <c r="DZ62" s="220"/>
      <c r="EA62" s="218">
        <f>ROUND(DV62*CA62/3600,0)</f>
        <v>0</v>
      </c>
      <c r="EB62" s="219"/>
      <c r="EC62" s="219"/>
      <c r="ED62" s="219"/>
      <c r="EE62" s="220"/>
      <c r="EF62" s="218">
        <f>EA62*6</f>
        <v>0</v>
      </c>
      <c r="EG62" s="219"/>
      <c r="EH62" s="219"/>
      <c r="EI62" s="219"/>
      <c r="EJ62" s="220"/>
    </row>
    <row r="63" spans="10:140" ht="11.25" customHeight="1" x14ac:dyDescent="0.2">
      <c r="J63" s="248"/>
      <c r="K63" s="249"/>
      <c r="L63" s="249"/>
      <c r="M63" s="250"/>
      <c r="N63" s="248"/>
      <c r="O63" s="249"/>
      <c r="P63" s="249"/>
      <c r="Q63" s="250"/>
      <c r="R63" s="254" t="s">
        <v>313</v>
      </c>
      <c r="S63" s="255"/>
      <c r="T63" s="255"/>
      <c r="U63" s="256"/>
      <c r="V63" s="215"/>
      <c r="W63" s="216"/>
      <c r="X63" s="216"/>
      <c r="Y63" s="216"/>
      <c r="Z63" s="216"/>
      <c r="AA63" s="216"/>
      <c r="AB63" s="216"/>
      <c r="AC63" s="217"/>
      <c r="AD63" s="215"/>
      <c r="AE63" s="216"/>
      <c r="AF63" s="216"/>
      <c r="AG63" s="216"/>
      <c r="AH63" s="216"/>
      <c r="AI63" s="216"/>
      <c r="AJ63" s="216"/>
      <c r="AK63" s="217"/>
      <c r="AL63" s="215"/>
      <c r="AM63" s="216"/>
      <c r="AN63" s="216"/>
      <c r="AO63" s="216"/>
      <c r="AP63" s="216"/>
      <c r="AQ63" s="216"/>
      <c r="AR63" s="216"/>
      <c r="AS63" s="217"/>
      <c r="AT63" s="215"/>
      <c r="AU63" s="216"/>
      <c r="AV63" s="216"/>
      <c r="AW63" s="216"/>
      <c r="AX63" s="216"/>
      <c r="AY63" s="216"/>
      <c r="AZ63" s="216"/>
      <c r="BA63" s="217"/>
      <c r="BB63" s="215"/>
      <c r="BC63" s="216"/>
      <c r="BD63" s="216"/>
      <c r="BE63" s="216"/>
      <c r="BF63" s="216"/>
      <c r="BG63" s="216"/>
      <c r="BH63" s="216"/>
      <c r="BI63" s="217"/>
      <c r="BJ63" s="215"/>
      <c r="BK63" s="216"/>
      <c r="BL63" s="216"/>
      <c r="BM63" s="216"/>
      <c r="BN63" s="216"/>
      <c r="BO63" s="216"/>
      <c r="BP63" s="216"/>
      <c r="BQ63" s="217"/>
      <c r="BR63" s="215">
        <f t="shared" si="1"/>
        <v>0</v>
      </c>
      <c r="BS63" s="216"/>
      <c r="BT63" s="216"/>
      <c r="BU63" s="216"/>
      <c r="BV63" s="216"/>
      <c r="BW63" s="216"/>
      <c r="BX63" s="216"/>
      <c r="BY63" s="216"/>
      <c r="BZ63" s="217"/>
      <c r="CA63" s="394"/>
      <c r="CB63" s="395"/>
      <c r="CC63" s="395"/>
      <c r="CD63" s="395"/>
      <c r="CE63" s="395"/>
      <c r="CF63" s="395"/>
      <c r="CG63" s="395"/>
      <c r="CH63" s="395"/>
      <c r="CI63" s="396"/>
      <c r="CJ63" s="394"/>
      <c r="CK63" s="395"/>
      <c r="CL63" s="395"/>
      <c r="CM63" s="395"/>
      <c r="CN63" s="396"/>
      <c r="CO63" s="394"/>
      <c r="CP63" s="395"/>
      <c r="CQ63" s="395"/>
      <c r="CR63" s="395"/>
      <c r="CS63" s="396"/>
      <c r="CT63" s="394"/>
      <c r="CU63" s="395"/>
      <c r="CV63" s="395"/>
      <c r="CW63" s="395"/>
      <c r="CX63" s="396"/>
      <c r="CY63" s="418"/>
      <c r="CZ63" s="419"/>
      <c r="DA63" s="419"/>
      <c r="DB63" s="419"/>
      <c r="DC63" s="419"/>
      <c r="DD63" s="419"/>
      <c r="DE63" s="420"/>
      <c r="DF63" s="394"/>
      <c r="DG63" s="395"/>
      <c r="DH63" s="395"/>
      <c r="DI63" s="395"/>
      <c r="DJ63" s="395"/>
      <c r="DK63" s="395"/>
      <c r="DL63" s="395"/>
      <c r="DM63" s="395"/>
      <c r="DN63" s="396"/>
      <c r="DO63" s="403"/>
      <c r="DP63" s="404"/>
      <c r="DQ63" s="404"/>
      <c r="DR63" s="404"/>
      <c r="DS63" s="404"/>
      <c r="DT63" s="404"/>
      <c r="DU63" s="405"/>
      <c r="DV63" s="394"/>
      <c r="DW63" s="395"/>
      <c r="DX63" s="395"/>
      <c r="DY63" s="395"/>
      <c r="DZ63" s="396"/>
      <c r="EA63" s="394"/>
      <c r="EB63" s="395"/>
      <c r="EC63" s="395"/>
      <c r="ED63" s="395"/>
      <c r="EE63" s="396"/>
      <c r="EF63" s="394"/>
      <c r="EG63" s="395"/>
      <c r="EH63" s="395"/>
      <c r="EI63" s="395"/>
      <c r="EJ63" s="396"/>
    </row>
    <row r="64" spans="10:140" ht="11.25" customHeight="1" x14ac:dyDescent="0.2">
      <c r="J64" s="251"/>
      <c r="K64" s="252"/>
      <c r="L64" s="252"/>
      <c r="M64" s="253"/>
      <c r="N64" s="251"/>
      <c r="O64" s="252"/>
      <c r="P64" s="252"/>
      <c r="Q64" s="253"/>
      <c r="R64" s="254" t="s">
        <v>314</v>
      </c>
      <c r="S64" s="255"/>
      <c r="T64" s="255"/>
      <c r="U64" s="256"/>
      <c r="V64" s="215"/>
      <c r="W64" s="216"/>
      <c r="X64" s="216"/>
      <c r="Y64" s="216"/>
      <c r="Z64" s="216"/>
      <c r="AA64" s="216"/>
      <c r="AB64" s="216"/>
      <c r="AC64" s="217"/>
      <c r="AD64" s="215"/>
      <c r="AE64" s="216"/>
      <c r="AF64" s="216"/>
      <c r="AG64" s="216"/>
      <c r="AH64" s="216"/>
      <c r="AI64" s="216"/>
      <c r="AJ64" s="216"/>
      <c r="AK64" s="217"/>
      <c r="AL64" s="215"/>
      <c r="AM64" s="216"/>
      <c r="AN64" s="216"/>
      <c r="AO64" s="216"/>
      <c r="AP64" s="216"/>
      <c r="AQ64" s="216"/>
      <c r="AR64" s="216"/>
      <c r="AS64" s="217"/>
      <c r="AT64" s="215"/>
      <c r="AU64" s="216"/>
      <c r="AV64" s="216"/>
      <c r="AW64" s="216"/>
      <c r="AX64" s="216"/>
      <c r="AY64" s="216"/>
      <c r="AZ64" s="216"/>
      <c r="BA64" s="217"/>
      <c r="BB64" s="215"/>
      <c r="BC64" s="216"/>
      <c r="BD64" s="216"/>
      <c r="BE64" s="216"/>
      <c r="BF64" s="216"/>
      <c r="BG64" s="216"/>
      <c r="BH64" s="216"/>
      <c r="BI64" s="217"/>
      <c r="BJ64" s="215"/>
      <c r="BK64" s="216"/>
      <c r="BL64" s="216"/>
      <c r="BM64" s="216"/>
      <c r="BN64" s="216"/>
      <c r="BO64" s="216"/>
      <c r="BP64" s="216"/>
      <c r="BQ64" s="217"/>
      <c r="BR64" s="215">
        <f t="shared" si="1"/>
        <v>0</v>
      </c>
      <c r="BS64" s="216"/>
      <c r="BT64" s="216"/>
      <c r="BU64" s="216"/>
      <c r="BV64" s="216"/>
      <c r="BW64" s="216"/>
      <c r="BX64" s="216"/>
      <c r="BY64" s="216"/>
      <c r="BZ64" s="217"/>
      <c r="CA64" s="397"/>
      <c r="CB64" s="398"/>
      <c r="CC64" s="398"/>
      <c r="CD64" s="398"/>
      <c r="CE64" s="398"/>
      <c r="CF64" s="398"/>
      <c r="CG64" s="398"/>
      <c r="CH64" s="398"/>
      <c r="CI64" s="399"/>
      <c r="CJ64" s="397"/>
      <c r="CK64" s="398"/>
      <c r="CL64" s="398"/>
      <c r="CM64" s="398"/>
      <c r="CN64" s="399"/>
      <c r="CO64" s="397"/>
      <c r="CP64" s="398"/>
      <c r="CQ64" s="398"/>
      <c r="CR64" s="398"/>
      <c r="CS64" s="399"/>
      <c r="CT64" s="397"/>
      <c r="CU64" s="398"/>
      <c r="CV64" s="398"/>
      <c r="CW64" s="398"/>
      <c r="CX64" s="399"/>
      <c r="CY64" s="421"/>
      <c r="CZ64" s="422"/>
      <c r="DA64" s="422"/>
      <c r="DB64" s="422"/>
      <c r="DC64" s="422"/>
      <c r="DD64" s="422"/>
      <c r="DE64" s="423"/>
      <c r="DF64" s="397"/>
      <c r="DG64" s="398"/>
      <c r="DH64" s="398"/>
      <c r="DI64" s="398"/>
      <c r="DJ64" s="398"/>
      <c r="DK64" s="398"/>
      <c r="DL64" s="398"/>
      <c r="DM64" s="398"/>
      <c r="DN64" s="399"/>
      <c r="DO64" s="406"/>
      <c r="DP64" s="407"/>
      <c r="DQ64" s="407"/>
      <c r="DR64" s="407"/>
      <c r="DS64" s="407"/>
      <c r="DT64" s="407"/>
      <c r="DU64" s="408"/>
      <c r="DV64" s="397"/>
      <c r="DW64" s="398"/>
      <c r="DX64" s="398"/>
      <c r="DY64" s="398"/>
      <c r="DZ64" s="399"/>
      <c r="EA64" s="397"/>
      <c r="EB64" s="398"/>
      <c r="EC64" s="398"/>
      <c r="ED64" s="398"/>
      <c r="EE64" s="399"/>
      <c r="EF64" s="397"/>
      <c r="EG64" s="398"/>
      <c r="EH64" s="398"/>
      <c r="EI64" s="398"/>
      <c r="EJ64" s="399"/>
    </row>
    <row r="65" spans="10:140" ht="11.25" customHeight="1" x14ac:dyDescent="0.2">
      <c r="J65" s="245">
        <v>20</v>
      </c>
      <c r="K65" s="246"/>
      <c r="L65" s="246"/>
      <c r="M65" s="247"/>
      <c r="N65" s="245"/>
      <c r="O65" s="246"/>
      <c r="P65" s="246"/>
      <c r="Q65" s="247"/>
      <c r="R65" s="254" t="s">
        <v>312</v>
      </c>
      <c r="S65" s="255"/>
      <c r="T65" s="255"/>
      <c r="U65" s="256"/>
      <c r="V65" s="215"/>
      <c r="W65" s="216"/>
      <c r="X65" s="216"/>
      <c r="Y65" s="216"/>
      <c r="Z65" s="216"/>
      <c r="AA65" s="216"/>
      <c r="AB65" s="216"/>
      <c r="AC65" s="217"/>
      <c r="AD65" s="215"/>
      <c r="AE65" s="216"/>
      <c r="AF65" s="216"/>
      <c r="AG65" s="216"/>
      <c r="AH65" s="216"/>
      <c r="AI65" s="216"/>
      <c r="AJ65" s="216"/>
      <c r="AK65" s="217"/>
      <c r="AL65" s="215"/>
      <c r="AM65" s="216"/>
      <c r="AN65" s="216"/>
      <c r="AO65" s="216"/>
      <c r="AP65" s="216"/>
      <c r="AQ65" s="216"/>
      <c r="AR65" s="216"/>
      <c r="AS65" s="217"/>
      <c r="AT65" s="215"/>
      <c r="AU65" s="216"/>
      <c r="AV65" s="216"/>
      <c r="AW65" s="216"/>
      <c r="AX65" s="216"/>
      <c r="AY65" s="216"/>
      <c r="AZ65" s="216"/>
      <c r="BA65" s="217"/>
      <c r="BB65" s="215"/>
      <c r="BC65" s="216"/>
      <c r="BD65" s="216"/>
      <c r="BE65" s="216"/>
      <c r="BF65" s="216"/>
      <c r="BG65" s="216"/>
      <c r="BH65" s="216"/>
      <c r="BI65" s="217"/>
      <c r="BJ65" s="215"/>
      <c r="BK65" s="216"/>
      <c r="BL65" s="216"/>
      <c r="BM65" s="216"/>
      <c r="BN65" s="216"/>
      <c r="BO65" s="216"/>
      <c r="BP65" s="216"/>
      <c r="BQ65" s="217"/>
      <c r="BR65" s="215">
        <f t="shared" si="1"/>
        <v>0</v>
      </c>
      <c r="BS65" s="216"/>
      <c r="BT65" s="216"/>
      <c r="BU65" s="216"/>
      <c r="BV65" s="216"/>
      <c r="BW65" s="216"/>
      <c r="BX65" s="216"/>
      <c r="BY65" s="216"/>
      <c r="BZ65" s="217"/>
      <c r="CA65" s="218">
        <f>BR65+BR66+BR67</f>
        <v>0</v>
      </c>
      <c r="CB65" s="219"/>
      <c r="CC65" s="219"/>
      <c r="CD65" s="219"/>
      <c r="CE65" s="219"/>
      <c r="CF65" s="219"/>
      <c r="CG65" s="219"/>
      <c r="CH65" s="219"/>
      <c r="CI65" s="220"/>
      <c r="CJ65" s="218">
        <f>CA65/$BN$3*$AI$3</f>
        <v>0</v>
      </c>
      <c r="CK65" s="219"/>
      <c r="CL65" s="219"/>
      <c r="CM65" s="219"/>
      <c r="CN65" s="220"/>
      <c r="CO65" s="218"/>
      <c r="CP65" s="219"/>
      <c r="CQ65" s="219"/>
      <c r="CR65" s="219"/>
      <c r="CS65" s="220"/>
      <c r="CT65" s="218"/>
      <c r="CU65" s="219"/>
      <c r="CV65" s="219"/>
      <c r="CW65" s="219"/>
      <c r="CX65" s="220"/>
      <c r="CY65" s="236">
        <f>'Berechnung LF'!W2</f>
        <v>0.83750000000000002</v>
      </c>
      <c r="CZ65" s="237"/>
      <c r="DA65" s="237"/>
      <c r="DB65" s="237"/>
      <c r="DC65" s="237"/>
      <c r="DD65" s="237"/>
      <c r="DE65" s="238"/>
      <c r="DF65" s="218" t="e">
        <f>$BN$3*CY65*(CT65+1)/$AI$3</f>
        <v>#DIV/0!</v>
      </c>
      <c r="DG65" s="219"/>
      <c r="DH65" s="219"/>
      <c r="DI65" s="219"/>
      <c r="DJ65" s="219"/>
      <c r="DK65" s="219"/>
      <c r="DL65" s="219"/>
      <c r="DM65" s="219"/>
      <c r="DN65" s="220"/>
      <c r="DO65" s="400" t="e">
        <f>CA65/DF65</f>
        <v>#DIV/0!</v>
      </c>
      <c r="DP65" s="401"/>
      <c r="DQ65" s="401"/>
      <c r="DR65" s="401"/>
      <c r="DS65" s="401"/>
      <c r="DT65" s="401"/>
      <c r="DU65" s="402"/>
      <c r="DV65" s="218">
        <f>$AI$3-CT65</f>
        <v>0</v>
      </c>
      <c r="DW65" s="219"/>
      <c r="DX65" s="219"/>
      <c r="DY65" s="219"/>
      <c r="DZ65" s="220"/>
      <c r="EA65" s="218">
        <f>ROUND(DV65*CA65/3600,0)</f>
        <v>0</v>
      </c>
      <c r="EB65" s="219"/>
      <c r="EC65" s="219"/>
      <c r="ED65" s="219"/>
      <c r="EE65" s="220"/>
      <c r="EF65" s="218">
        <f>EA65*6</f>
        <v>0</v>
      </c>
      <c r="EG65" s="219"/>
      <c r="EH65" s="219"/>
      <c r="EI65" s="219"/>
      <c r="EJ65" s="220"/>
    </row>
    <row r="66" spans="10:140" ht="11.25" customHeight="1" x14ac:dyDescent="0.2">
      <c r="J66" s="248"/>
      <c r="K66" s="249"/>
      <c r="L66" s="249"/>
      <c r="M66" s="250"/>
      <c r="N66" s="248"/>
      <c r="O66" s="249"/>
      <c r="P66" s="249"/>
      <c r="Q66" s="250"/>
      <c r="R66" s="254" t="s">
        <v>313</v>
      </c>
      <c r="S66" s="255"/>
      <c r="T66" s="255"/>
      <c r="U66" s="256"/>
      <c r="V66" s="215"/>
      <c r="W66" s="216"/>
      <c r="X66" s="216"/>
      <c r="Y66" s="216"/>
      <c r="Z66" s="216"/>
      <c r="AA66" s="216"/>
      <c r="AB66" s="216"/>
      <c r="AC66" s="217"/>
      <c r="AD66" s="215"/>
      <c r="AE66" s="216"/>
      <c r="AF66" s="216"/>
      <c r="AG66" s="216"/>
      <c r="AH66" s="216"/>
      <c r="AI66" s="216"/>
      <c r="AJ66" s="216"/>
      <c r="AK66" s="217"/>
      <c r="AL66" s="215"/>
      <c r="AM66" s="216"/>
      <c r="AN66" s="216"/>
      <c r="AO66" s="216"/>
      <c r="AP66" s="216"/>
      <c r="AQ66" s="216"/>
      <c r="AR66" s="216"/>
      <c r="AS66" s="217"/>
      <c r="AT66" s="215"/>
      <c r="AU66" s="216"/>
      <c r="AV66" s="216"/>
      <c r="AW66" s="216"/>
      <c r="AX66" s="216"/>
      <c r="AY66" s="216"/>
      <c r="AZ66" s="216"/>
      <c r="BA66" s="217"/>
      <c r="BB66" s="215"/>
      <c r="BC66" s="216"/>
      <c r="BD66" s="216"/>
      <c r="BE66" s="216"/>
      <c r="BF66" s="216"/>
      <c r="BG66" s="216"/>
      <c r="BH66" s="216"/>
      <c r="BI66" s="217"/>
      <c r="BJ66" s="215"/>
      <c r="BK66" s="216"/>
      <c r="BL66" s="216"/>
      <c r="BM66" s="216"/>
      <c r="BN66" s="216"/>
      <c r="BO66" s="216"/>
      <c r="BP66" s="216"/>
      <c r="BQ66" s="217"/>
      <c r="BR66" s="215">
        <f t="shared" si="1"/>
        <v>0</v>
      </c>
      <c r="BS66" s="216"/>
      <c r="BT66" s="216"/>
      <c r="BU66" s="216"/>
      <c r="BV66" s="216"/>
      <c r="BW66" s="216"/>
      <c r="BX66" s="216"/>
      <c r="BY66" s="216"/>
      <c r="BZ66" s="217"/>
      <c r="CA66" s="394"/>
      <c r="CB66" s="395"/>
      <c r="CC66" s="395"/>
      <c r="CD66" s="395"/>
      <c r="CE66" s="395"/>
      <c r="CF66" s="395"/>
      <c r="CG66" s="395"/>
      <c r="CH66" s="395"/>
      <c r="CI66" s="396"/>
      <c r="CJ66" s="394"/>
      <c r="CK66" s="395"/>
      <c r="CL66" s="395"/>
      <c r="CM66" s="395"/>
      <c r="CN66" s="396"/>
      <c r="CO66" s="394"/>
      <c r="CP66" s="395"/>
      <c r="CQ66" s="395"/>
      <c r="CR66" s="395"/>
      <c r="CS66" s="396"/>
      <c r="CT66" s="394"/>
      <c r="CU66" s="395"/>
      <c r="CV66" s="395"/>
      <c r="CW66" s="395"/>
      <c r="CX66" s="396"/>
      <c r="CY66" s="418"/>
      <c r="CZ66" s="419"/>
      <c r="DA66" s="419"/>
      <c r="DB66" s="419"/>
      <c r="DC66" s="419"/>
      <c r="DD66" s="419"/>
      <c r="DE66" s="420"/>
      <c r="DF66" s="394"/>
      <c r="DG66" s="395"/>
      <c r="DH66" s="395"/>
      <c r="DI66" s="395"/>
      <c r="DJ66" s="395"/>
      <c r="DK66" s="395"/>
      <c r="DL66" s="395"/>
      <c r="DM66" s="395"/>
      <c r="DN66" s="396"/>
      <c r="DO66" s="403"/>
      <c r="DP66" s="404"/>
      <c r="DQ66" s="404"/>
      <c r="DR66" s="404"/>
      <c r="DS66" s="404"/>
      <c r="DT66" s="404"/>
      <c r="DU66" s="405"/>
      <c r="DV66" s="394"/>
      <c r="DW66" s="395"/>
      <c r="DX66" s="395"/>
      <c r="DY66" s="395"/>
      <c r="DZ66" s="396"/>
      <c r="EA66" s="394"/>
      <c r="EB66" s="395"/>
      <c r="EC66" s="395"/>
      <c r="ED66" s="395"/>
      <c r="EE66" s="396"/>
      <c r="EF66" s="394"/>
      <c r="EG66" s="395"/>
      <c r="EH66" s="395"/>
      <c r="EI66" s="395"/>
      <c r="EJ66" s="396"/>
    </row>
    <row r="67" spans="10:140" ht="11.25" customHeight="1" x14ac:dyDescent="0.2">
      <c r="J67" s="251"/>
      <c r="K67" s="252"/>
      <c r="L67" s="252"/>
      <c r="M67" s="253"/>
      <c r="N67" s="251"/>
      <c r="O67" s="252"/>
      <c r="P67" s="252"/>
      <c r="Q67" s="253"/>
      <c r="R67" s="254" t="s">
        <v>314</v>
      </c>
      <c r="S67" s="255"/>
      <c r="T67" s="255"/>
      <c r="U67" s="256"/>
      <c r="V67" s="215"/>
      <c r="W67" s="216"/>
      <c r="X67" s="216"/>
      <c r="Y67" s="216"/>
      <c r="Z67" s="216"/>
      <c r="AA67" s="216"/>
      <c r="AB67" s="216"/>
      <c r="AC67" s="217"/>
      <c r="AD67" s="215"/>
      <c r="AE67" s="216"/>
      <c r="AF67" s="216"/>
      <c r="AG67" s="216"/>
      <c r="AH67" s="216"/>
      <c r="AI67" s="216"/>
      <c r="AJ67" s="216"/>
      <c r="AK67" s="217"/>
      <c r="AL67" s="215"/>
      <c r="AM67" s="216"/>
      <c r="AN67" s="216"/>
      <c r="AO67" s="216"/>
      <c r="AP67" s="216"/>
      <c r="AQ67" s="216"/>
      <c r="AR67" s="216"/>
      <c r="AS67" s="217"/>
      <c r="AT67" s="215"/>
      <c r="AU67" s="216"/>
      <c r="AV67" s="216"/>
      <c r="AW67" s="216"/>
      <c r="AX67" s="216"/>
      <c r="AY67" s="216"/>
      <c r="AZ67" s="216"/>
      <c r="BA67" s="217"/>
      <c r="BB67" s="215"/>
      <c r="BC67" s="216"/>
      <c r="BD67" s="216"/>
      <c r="BE67" s="216"/>
      <c r="BF67" s="216"/>
      <c r="BG67" s="216"/>
      <c r="BH67" s="216"/>
      <c r="BI67" s="217"/>
      <c r="BJ67" s="215"/>
      <c r="BK67" s="216"/>
      <c r="BL67" s="216"/>
      <c r="BM67" s="216"/>
      <c r="BN67" s="216"/>
      <c r="BO67" s="216"/>
      <c r="BP67" s="216"/>
      <c r="BQ67" s="217"/>
      <c r="BR67" s="215">
        <f t="shared" si="1"/>
        <v>0</v>
      </c>
      <c r="BS67" s="216"/>
      <c r="BT67" s="216"/>
      <c r="BU67" s="216"/>
      <c r="BV67" s="216"/>
      <c r="BW67" s="216"/>
      <c r="BX67" s="216"/>
      <c r="BY67" s="216"/>
      <c r="BZ67" s="217"/>
      <c r="CA67" s="397"/>
      <c r="CB67" s="398"/>
      <c r="CC67" s="398"/>
      <c r="CD67" s="398"/>
      <c r="CE67" s="398"/>
      <c r="CF67" s="398"/>
      <c r="CG67" s="398"/>
      <c r="CH67" s="398"/>
      <c r="CI67" s="399"/>
      <c r="CJ67" s="397"/>
      <c r="CK67" s="398"/>
      <c r="CL67" s="398"/>
      <c r="CM67" s="398"/>
      <c r="CN67" s="399"/>
      <c r="CO67" s="397"/>
      <c r="CP67" s="398"/>
      <c r="CQ67" s="398"/>
      <c r="CR67" s="398"/>
      <c r="CS67" s="399"/>
      <c r="CT67" s="397"/>
      <c r="CU67" s="398"/>
      <c r="CV67" s="398"/>
      <c r="CW67" s="398"/>
      <c r="CX67" s="399"/>
      <c r="CY67" s="421"/>
      <c r="CZ67" s="422"/>
      <c r="DA67" s="422"/>
      <c r="DB67" s="422"/>
      <c r="DC67" s="422"/>
      <c r="DD67" s="422"/>
      <c r="DE67" s="423"/>
      <c r="DF67" s="397"/>
      <c r="DG67" s="398"/>
      <c r="DH67" s="398"/>
      <c r="DI67" s="398"/>
      <c r="DJ67" s="398"/>
      <c r="DK67" s="398"/>
      <c r="DL67" s="398"/>
      <c r="DM67" s="398"/>
      <c r="DN67" s="399"/>
      <c r="DO67" s="406"/>
      <c r="DP67" s="407"/>
      <c r="DQ67" s="407"/>
      <c r="DR67" s="407"/>
      <c r="DS67" s="407"/>
      <c r="DT67" s="407"/>
      <c r="DU67" s="408"/>
      <c r="DV67" s="397"/>
      <c r="DW67" s="398"/>
      <c r="DX67" s="398"/>
      <c r="DY67" s="398"/>
      <c r="DZ67" s="399"/>
      <c r="EA67" s="397"/>
      <c r="EB67" s="398"/>
      <c r="EC67" s="398"/>
      <c r="ED67" s="398"/>
      <c r="EE67" s="399"/>
      <c r="EF67" s="397"/>
      <c r="EG67" s="398"/>
      <c r="EH67" s="398"/>
      <c r="EI67" s="398"/>
      <c r="EJ67" s="399"/>
    </row>
    <row r="68" spans="10:140" ht="11.25" customHeight="1" x14ac:dyDescent="0.2">
      <c r="J68" s="245">
        <v>21</v>
      </c>
      <c r="K68" s="246"/>
      <c r="L68" s="246"/>
      <c r="M68" s="247"/>
      <c r="N68" s="245"/>
      <c r="O68" s="246"/>
      <c r="P68" s="246"/>
      <c r="Q68" s="247"/>
      <c r="R68" s="254" t="s">
        <v>312</v>
      </c>
      <c r="S68" s="255"/>
      <c r="T68" s="255"/>
      <c r="U68" s="256"/>
      <c r="V68" s="215"/>
      <c r="W68" s="216"/>
      <c r="X68" s="216"/>
      <c r="Y68" s="216"/>
      <c r="Z68" s="216"/>
      <c r="AA68" s="216"/>
      <c r="AB68" s="216"/>
      <c r="AC68" s="217"/>
      <c r="AD68" s="215"/>
      <c r="AE68" s="216"/>
      <c r="AF68" s="216"/>
      <c r="AG68" s="216"/>
      <c r="AH68" s="216"/>
      <c r="AI68" s="216"/>
      <c r="AJ68" s="216"/>
      <c r="AK68" s="217"/>
      <c r="AL68" s="215"/>
      <c r="AM68" s="216"/>
      <c r="AN68" s="216"/>
      <c r="AO68" s="216"/>
      <c r="AP68" s="216"/>
      <c r="AQ68" s="216"/>
      <c r="AR68" s="216"/>
      <c r="AS68" s="217"/>
      <c r="AT68" s="215"/>
      <c r="AU68" s="216"/>
      <c r="AV68" s="216"/>
      <c r="AW68" s="216"/>
      <c r="AX68" s="216"/>
      <c r="AY68" s="216"/>
      <c r="AZ68" s="216"/>
      <c r="BA68" s="217"/>
      <c r="BB68" s="215"/>
      <c r="BC68" s="216"/>
      <c r="BD68" s="216"/>
      <c r="BE68" s="216"/>
      <c r="BF68" s="216"/>
      <c r="BG68" s="216"/>
      <c r="BH68" s="216"/>
      <c r="BI68" s="217"/>
      <c r="BJ68" s="215"/>
      <c r="BK68" s="216"/>
      <c r="BL68" s="216"/>
      <c r="BM68" s="216"/>
      <c r="BN68" s="216"/>
      <c r="BO68" s="216"/>
      <c r="BP68" s="216"/>
      <c r="BQ68" s="217"/>
      <c r="BR68" s="215">
        <f t="shared" si="1"/>
        <v>0</v>
      </c>
      <c r="BS68" s="216"/>
      <c r="BT68" s="216"/>
      <c r="BU68" s="216"/>
      <c r="BV68" s="216"/>
      <c r="BW68" s="216"/>
      <c r="BX68" s="216"/>
      <c r="BY68" s="216"/>
      <c r="BZ68" s="217"/>
      <c r="CA68" s="218">
        <f>BR68+BR69+BR70</f>
        <v>0</v>
      </c>
      <c r="CB68" s="219"/>
      <c r="CC68" s="219"/>
      <c r="CD68" s="219"/>
      <c r="CE68" s="219"/>
      <c r="CF68" s="219"/>
      <c r="CG68" s="219"/>
      <c r="CH68" s="219"/>
      <c r="CI68" s="220"/>
      <c r="CJ68" s="218">
        <f>CA68/$BN$3*$AI$3</f>
        <v>0</v>
      </c>
      <c r="CK68" s="219"/>
      <c r="CL68" s="219"/>
      <c r="CM68" s="219"/>
      <c r="CN68" s="220"/>
      <c r="CO68" s="218"/>
      <c r="CP68" s="219"/>
      <c r="CQ68" s="219"/>
      <c r="CR68" s="219"/>
      <c r="CS68" s="220"/>
      <c r="CT68" s="218"/>
      <c r="CU68" s="219"/>
      <c r="CV68" s="219"/>
      <c r="CW68" s="219"/>
      <c r="CX68" s="220"/>
      <c r="CY68" s="236">
        <f>'Berechnung LF'!X2</f>
        <v>0.83750000000000002</v>
      </c>
      <c r="CZ68" s="237"/>
      <c r="DA68" s="237"/>
      <c r="DB68" s="237"/>
      <c r="DC68" s="237"/>
      <c r="DD68" s="237"/>
      <c r="DE68" s="238"/>
      <c r="DF68" s="218" t="e">
        <f>$BN$3*CY68*(CT68+1)/$AI$3</f>
        <v>#DIV/0!</v>
      </c>
      <c r="DG68" s="219"/>
      <c r="DH68" s="219"/>
      <c r="DI68" s="219"/>
      <c r="DJ68" s="219"/>
      <c r="DK68" s="219"/>
      <c r="DL68" s="219"/>
      <c r="DM68" s="219"/>
      <c r="DN68" s="220"/>
      <c r="DO68" s="400" t="e">
        <f>CA68/DF68</f>
        <v>#DIV/0!</v>
      </c>
      <c r="DP68" s="401"/>
      <c r="DQ68" s="401"/>
      <c r="DR68" s="401"/>
      <c r="DS68" s="401"/>
      <c r="DT68" s="401"/>
      <c r="DU68" s="402"/>
      <c r="DV68" s="218">
        <f>$AI$3-CT68</f>
        <v>0</v>
      </c>
      <c r="DW68" s="219"/>
      <c r="DX68" s="219"/>
      <c r="DY68" s="219"/>
      <c r="DZ68" s="220"/>
      <c r="EA68" s="218">
        <f>ROUND(DV68*CA68/3600,0)</f>
        <v>0</v>
      </c>
      <c r="EB68" s="219"/>
      <c r="EC68" s="219"/>
      <c r="ED68" s="219"/>
      <c r="EE68" s="220"/>
      <c r="EF68" s="218">
        <f>EA68*6</f>
        <v>0</v>
      </c>
      <c r="EG68" s="219"/>
      <c r="EH68" s="219"/>
      <c r="EI68" s="219"/>
      <c r="EJ68" s="220"/>
    </row>
    <row r="69" spans="10:140" ht="11.25" customHeight="1" x14ac:dyDescent="0.2">
      <c r="J69" s="248"/>
      <c r="K69" s="249"/>
      <c r="L69" s="249"/>
      <c r="M69" s="250"/>
      <c r="N69" s="248"/>
      <c r="O69" s="249"/>
      <c r="P69" s="249"/>
      <c r="Q69" s="250"/>
      <c r="R69" s="254" t="s">
        <v>313</v>
      </c>
      <c r="S69" s="255"/>
      <c r="T69" s="255"/>
      <c r="U69" s="256"/>
      <c r="V69" s="215"/>
      <c r="W69" s="216"/>
      <c r="X69" s="216"/>
      <c r="Y69" s="216"/>
      <c r="Z69" s="216"/>
      <c r="AA69" s="216"/>
      <c r="AB69" s="216"/>
      <c r="AC69" s="217"/>
      <c r="AD69" s="215"/>
      <c r="AE69" s="216"/>
      <c r="AF69" s="216"/>
      <c r="AG69" s="216"/>
      <c r="AH69" s="216"/>
      <c r="AI69" s="216"/>
      <c r="AJ69" s="216"/>
      <c r="AK69" s="217"/>
      <c r="AL69" s="215"/>
      <c r="AM69" s="216"/>
      <c r="AN69" s="216"/>
      <c r="AO69" s="216"/>
      <c r="AP69" s="216"/>
      <c r="AQ69" s="216"/>
      <c r="AR69" s="216"/>
      <c r="AS69" s="217"/>
      <c r="AT69" s="215"/>
      <c r="AU69" s="216"/>
      <c r="AV69" s="216"/>
      <c r="AW69" s="216"/>
      <c r="AX69" s="216"/>
      <c r="AY69" s="216"/>
      <c r="AZ69" s="216"/>
      <c r="BA69" s="217"/>
      <c r="BB69" s="215"/>
      <c r="BC69" s="216"/>
      <c r="BD69" s="216"/>
      <c r="BE69" s="216"/>
      <c r="BF69" s="216"/>
      <c r="BG69" s="216"/>
      <c r="BH69" s="216"/>
      <c r="BI69" s="217"/>
      <c r="BJ69" s="215"/>
      <c r="BK69" s="216"/>
      <c r="BL69" s="216"/>
      <c r="BM69" s="216"/>
      <c r="BN69" s="216"/>
      <c r="BO69" s="216"/>
      <c r="BP69" s="216"/>
      <c r="BQ69" s="217"/>
      <c r="BR69" s="215">
        <f t="shared" si="1"/>
        <v>0</v>
      </c>
      <c r="BS69" s="216"/>
      <c r="BT69" s="216"/>
      <c r="BU69" s="216"/>
      <c r="BV69" s="216"/>
      <c r="BW69" s="216"/>
      <c r="BX69" s="216"/>
      <c r="BY69" s="216"/>
      <c r="BZ69" s="217"/>
      <c r="CA69" s="394"/>
      <c r="CB69" s="395"/>
      <c r="CC69" s="395"/>
      <c r="CD69" s="395"/>
      <c r="CE69" s="395"/>
      <c r="CF69" s="395"/>
      <c r="CG69" s="395"/>
      <c r="CH69" s="395"/>
      <c r="CI69" s="396"/>
      <c r="CJ69" s="394"/>
      <c r="CK69" s="395"/>
      <c r="CL69" s="395"/>
      <c r="CM69" s="395"/>
      <c r="CN69" s="396"/>
      <c r="CO69" s="394"/>
      <c r="CP69" s="395"/>
      <c r="CQ69" s="395"/>
      <c r="CR69" s="395"/>
      <c r="CS69" s="396"/>
      <c r="CT69" s="394"/>
      <c r="CU69" s="395"/>
      <c r="CV69" s="395"/>
      <c r="CW69" s="395"/>
      <c r="CX69" s="396"/>
      <c r="CY69" s="418"/>
      <c r="CZ69" s="419"/>
      <c r="DA69" s="419"/>
      <c r="DB69" s="419"/>
      <c r="DC69" s="419"/>
      <c r="DD69" s="419"/>
      <c r="DE69" s="420"/>
      <c r="DF69" s="394"/>
      <c r="DG69" s="395"/>
      <c r="DH69" s="395"/>
      <c r="DI69" s="395"/>
      <c r="DJ69" s="395"/>
      <c r="DK69" s="395"/>
      <c r="DL69" s="395"/>
      <c r="DM69" s="395"/>
      <c r="DN69" s="396"/>
      <c r="DO69" s="403"/>
      <c r="DP69" s="404"/>
      <c r="DQ69" s="404"/>
      <c r="DR69" s="404"/>
      <c r="DS69" s="404"/>
      <c r="DT69" s="404"/>
      <c r="DU69" s="405"/>
      <c r="DV69" s="394"/>
      <c r="DW69" s="395"/>
      <c r="DX69" s="395"/>
      <c r="DY69" s="395"/>
      <c r="DZ69" s="396"/>
      <c r="EA69" s="394"/>
      <c r="EB69" s="395"/>
      <c r="EC69" s="395"/>
      <c r="ED69" s="395"/>
      <c r="EE69" s="396"/>
      <c r="EF69" s="394"/>
      <c r="EG69" s="395"/>
      <c r="EH69" s="395"/>
      <c r="EI69" s="395"/>
      <c r="EJ69" s="396"/>
    </row>
    <row r="70" spans="10:140" ht="11.25" customHeight="1" x14ac:dyDescent="0.2">
      <c r="J70" s="251"/>
      <c r="K70" s="252"/>
      <c r="L70" s="252"/>
      <c r="M70" s="253"/>
      <c r="N70" s="251"/>
      <c r="O70" s="252"/>
      <c r="P70" s="252"/>
      <c r="Q70" s="253"/>
      <c r="R70" s="254" t="s">
        <v>314</v>
      </c>
      <c r="S70" s="255"/>
      <c r="T70" s="255"/>
      <c r="U70" s="256"/>
      <c r="V70" s="215"/>
      <c r="W70" s="216"/>
      <c r="X70" s="216"/>
      <c r="Y70" s="216"/>
      <c r="Z70" s="216"/>
      <c r="AA70" s="216"/>
      <c r="AB70" s="216"/>
      <c r="AC70" s="217"/>
      <c r="AD70" s="215"/>
      <c r="AE70" s="216"/>
      <c r="AF70" s="216"/>
      <c r="AG70" s="216"/>
      <c r="AH70" s="216"/>
      <c r="AI70" s="216"/>
      <c r="AJ70" s="216"/>
      <c r="AK70" s="217"/>
      <c r="AL70" s="215"/>
      <c r="AM70" s="216"/>
      <c r="AN70" s="216"/>
      <c r="AO70" s="216"/>
      <c r="AP70" s="216"/>
      <c r="AQ70" s="216"/>
      <c r="AR70" s="216"/>
      <c r="AS70" s="217"/>
      <c r="AT70" s="215"/>
      <c r="AU70" s="216"/>
      <c r="AV70" s="216"/>
      <c r="AW70" s="216"/>
      <c r="AX70" s="216"/>
      <c r="AY70" s="216"/>
      <c r="AZ70" s="216"/>
      <c r="BA70" s="217"/>
      <c r="BB70" s="215"/>
      <c r="BC70" s="216"/>
      <c r="BD70" s="216"/>
      <c r="BE70" s="216"/>
      <c r="BF70" s="216"/>
      <c r="BG70" s="216"/>
      <c r="BH70" s="216"/>
      <c r="BI70" s="217"/>
      <c r="BJ70" s="215"/>
      <c r="BK70" s="216"/>
      <c r="BL70" s="216"/>
      <c r="BM70" s="216"/>
      <c r="BN70" s="216"/>
      <c r="BO70" s="216"/>
      <c r="BP70" s="216"/>
      <c r="BQ70" s="217"/>
      <c r="BR70" s="215">
        <f t="shared" si="1"/>
        <v>0</v>
      </c>
      <c r="BS70" s="216"/>
      <c r="BT70" s="216"/>
      <c r="BU70" s="216"/>
      <c r="BV70" s="216"/>
      <c r="BW70" s="216"/>
      <c r="BX70" s="216"/>
      <c r="BY70" s="216"/>
      <c r="BZ70" s="217"/>
      <c r="CA70" s="397"/>
      <c r="CB70" s="398"/>
      <c r="CC70" s="398"/>
      <c r="CD70" s="398"/>
      <c r="CE70" s="398"/>
      <c r="CF70" s="398"/>
      <c r="CG70" s="398"/>
      <c r="CH70" s="398"/>
      <c r="CI70" s="399"/>
      <c r="CJ70" s="397"/>
      <c r="CK70" s="398"/>
      <c r="CL70" s="398"/>
      <c r="CM70" s="398"/>
      <c r="CN70" s="399"/>
      <c r="CO70" s="397"/>
      <c r="CP70" s="398"/>
      <c r="CQ70" s="398"/>
      <c r="CR70" s="398"/>
      <c r="CS70" s="399"/>
      <c r="CT70" s="397"/>
      <c r="CU70" s="398"/>
      <c r="CV70" s="398"/>
      <c r="CW70" s="398"/>
      <c r="CX70" s="399"/>
      <c r="CY70" s="421"/>
      <c r="CZ70" s="422"/>
      <c r="DA70" s="422"/>
      <c r="DB70" s="422"/>
      <c r="DC70" s="422"/>
      <c r="DD70" s="422"/>
      <c r="DE70" s="423"/>
      <c r="DF70" s="397"/>
      <c r="DG70" s="398"/>
      <c r="DH70" s="398"/>
      <c r="DI70" s="398"/>
      <c r="DJ70" s="398"/>
      <c r="DK70" s="398"/>
      <c r="DL70" s="398"/>
      <c r="DM70" s="398"/>
      <c r="DN70" s="399"/>
      <c r="DO70" s="406"/>
      <c r="DP70" s="407"/>
      <c r="DQ70" s="407"/>
      <c r="DR70" s="407"/>
      <c r="DS70" s="407"/>
      <c r="DT70" s="407"/>
      <c r="DU70" s="408"/>
      <c r="DV70" s="397"/>
      <c r="DW70" s="398"/>
      <c r="DX70" s="398"/>
      <c r="DY70" s="398"/>
      <c r="DZ70" s="399"/>
      <c r="EA70" s="397"/>
      <c r="EB70" s="398"/>
      <c r="EC70" s="398"/>
      <c r="ED70" s="398"/>
      <c r="EE70" s="399"/>
      <c r="EF70" s="397"/>
      <c r="EG70" s="398"/>
      <c r="EH70" s="398"/>
      <c r="EI70" s="398"/>
      <c r="EJ70" s="399"/>
    </row>
    <row r="71" spans="10:140" ht="11.25" customHeight="1" x14ac:dyDescent="0.2">
      <c r="J71" s="245">
        <v>22</v>
      </c>
      <c r="K71" s="246"/>
      <c r="L71" s="246"/>
      <c r="M71" s="247"/>
      <c r="N71" s="245"/>
      <c r="O71" s="246"/>
      <c r="P71" s="246"/>
      <c r="Q71" s="247"/>
      <c r="R71" s="254" t="s">
        <v>312</v>
      </c>
      <c r="S71" s="255"/>
      <c r="T71" s="255"/>
      <c r="U71" s="256"/>
      <c r="V71" s="215"/>
      <c r="W71" s="216"/>
      <c r="X71" s="216"/>
      <c r="Y71" s="216"/>
      <c r="Z71" s="216"/>
      <c r="AA71" s="216"/>
      <c r="AB71" s="216"/>
      <c r="AC71" s="217"/>
      <c r="AD71" s="215"/>
      <c r="AE71" s="216"/>
      <c r="AF71" s="216"/>
      <c r="AG71" s="216"/>
      <c r="AH71" s="216"/>
      <c r="AI71" s="216"/>
      <c r="AJ71" s="216"/>
      <c r="AK71" s="217"/>
      <c r="AL71" s="215"/>
      <c r="AM71" s="216"/>
      <c r="AN71" s="216"/>
      <c r="AO71" s="216"/>
      <c r="AP71" s="216"/>
      <c r="AQ71" s="216"/>
      <c r="AR71" s="216"/>
      <c r="AS71" s="217"/>
      <c r="AT71" s="215"/>
      <c r="AU71" s="216"/>
      <c r="AV71" s="216"/>
      <c r="AW71" s="216"/>
      <c r="AX71" s="216"/>
      <c r="AY71" s="216"/>
      <c r="AZ71" s="216"/>
      <c r="BA71" s="217"/>
      <c r="BB71" s="215"/>
      <c r="BC71" s="216"/>
      <c r="BD71" s="216"/>
      <c r="BE71" s="216"/>
      <c r="BF71" s="216"/>
      <c r="BG71" s="216"/>
      <c r="BH71" s="216"/>
      <c r="BI71" s="217"/>
      <c r="BJ71" s="215"/>
      <c r="BK71" s="216"/>
      <c r="BL71" s="216"/>
      <c r="BM71" s="216"/>
      <c r="BN71" s="216"/>
      <c r="BO71" s="216"/>
      <c r="BP71" s="216"/>
      <c r="BQ71" s="217"/>
      <c r="BR71" s="215">
        <f t="shared" si="1"/>
        <v>0</v>
      </c>
      <c r="BS71" s="216"/>
      <c r="BT71" s="216"/>
      <c r="BU71" s="216"/>
      <c r="BV71" s="216"/>
      <c r="BW71" s="216"/>
      <c r="BX71" s="216"/>
      <c r="BY71" s="216"/>
      <c r="BZ71" s="217"/>
      <c r="CA71" s="218">
        <f>BR71+BR72+BR73</f>
        <v>0</v>
      </c>
      <c r="CB71" s="219"/>
      <c r="CC71" s="219"/>
      <c r="CD71" s="219"/>
      <c r="CE71" s="219"/>
      <c r="CF71" s="219"/>
      <c r="CG71" s="219"/>
      <c r="CH71" s="219"/>
      <c r="CI71" s="220"/>
      <c r="CJ71" s="218">
        <f>CA71/$BN$3*$AI$3</f>
        <v>0</v>
      </c>
      <c r="CK71" s="219"/>
      <c r="CL71" s="219"/>
      <c r="CM71" s="219"/>
      <c r="CN71" s="220"/>
      <c r="CO71" s="218"/>
      <c r="CP71" s="219"/>
      <c r="CQ71" s="219"/>
      <c r="CR71" s="219"/>
      <c r="CS71" s="220"/>
      <c r="CT71" s="218"/>
      <c r="CU71" s="219"/>
      <c r="CV71" s="219"/>
      <c r="CW71" s="219"/>
      <c r="CX71" s="220"/>
      <c r="CY71" s="236">
        <f>'Berechnung LF'!Y2</f>
        <v>0.83750000000000002</v>
      </c>
      <c r="CZ71" s="237"/>
      <c r="DA71" s="237"/>
      <c r="DB71" s="237"/>
      <c r="DC71" s="237"/>
      <c r="DD71" s="237"/>
      <c r="DE71" s="238"/>
      <c r="DF71" s="218" t="e">
        <f>$BN$3*CY71*(CT71+1)/$AI$3</f>
        <v>#DIV/0!</v>
      </c>
      <c r="DG71" s="219"/>
      <c r="DH71" s="219"/>
      <c r="DI71" s="219"/>
      <c r="DJ71" s="219"/>
      <c r="DK71" s="219"/>
      <c r="DL71" s="219"/>
      <c r="DM71" s="219"/>
      <c r="DN71" s="220"/>
      <c r="DO71" s="400" t="e">
        <f>CA71/DF71</f>
        <v>#DIV/0!</v>
      </c>
      <c r="DP71" s="401"/>
      <c r="DQ71" s="401"/>
      <c r="DR71" s="401"/>
      <c r="DS71" s="401"/>
      <c r="DT71" s="401"/>
      <c r="DU71" s="402"/>
      <c r="DV71" s="218">
        <f>$AI$3-CT71</f>
        <v>0</v>
      </c>
      <c r="DW71" s="219"/>
      <c r="DX71" s="219"/>
      <c r="DY71" s="219"/>
      <c r="DZ71" s="220"/>
      <c r="EA71" s="218">
        <f>ROUND(DV71*CA71/3600,0)</f>
        <v>0</v>
      </c>
      <c r="EB71" s="219"/>
      <c r="EC71" s="219"/>
      <c r="ED71" s="219"/>
      <c r="EE71" s="220"/>
      <c r="EF71" s="218">
        <f>EA71*6</f>
        <v>0</v>
      </c>
      <c r="EG71" s="219"/>
      <c r="EH71" s="219"/>
      <c r="EI71" s="219"/>
      <c r="EJ71" s="220"/>
    </row>
    <row r="72" spans="10:140" ht="11.25" customHeight="1" x14ac:dyDescent="0.2">
      <c r="J72" s="248"/>
      <c r="K72" s="249"/>
      <c r="L72" s="249"/>
      <c r="M72" s="250"/>
      <c r="N72" s="248"/>
      <c r="O72" s="249"/>
      <c r="P72" s="249"/>
      <c r="Q72" s="250"/>
      <c r="R72" s="254" t="s">
        <v>313</v>
      </c>
      <c r="S72" s="255"/>
      <c r="T72" s="255"/>
      <c r="U72" s="256"/>
      <c r="V72" s="215"/>
      <c r="W72" s="216"/>
      <c r="X72" s="216"/>
      <c r="Y72" s="216"/>
      <c r="Z72" s="216"/>
      <c r="AA72" s="216"/>
      <c r="AB72" s="216"/>
      <c r="AC72" s="217"/>
      <c r="AD72" s="215"/>
      <c r="AE72" s="216"/>
      <c r="AF72" s="216"/>
      <c r="AG72" s="216"/>
      <c r="AH72" s="216"/>
      <c r="AI72" s="216"/>
      <c r="AJ72" s="216"/>
      <c r="AK72" s="217"/>
      <c r="AL72" s="215"/>
      <c r="AM72" s="216"/>
      <c r="AN72" s="216"/>
      <c r="AO72" s="216"/>
      <c r="AP72" s="216"/>
      <c r="AQ72" s="216"/>
      <c r="AR72" s="216"/>
      <c r="AS72" s="217"/>
      <c r="AT72" s="215"/>
      <c r="AU72" s="216"/>
      <c r="AV72" s="216"/>
      <c r="AW72" s="216"/>
      <c r="AX72" s="216"/>
      <c r="AY72" s="216"/>
      <c r="AZ72" s="216"/>
      <c r="BA72" s="217"/>
      <c r="BB72" s="215"/>
      <c r="BC72" s="216"/>
      <c r="BD72" s="216"/>
      <c r="BE72" s="216"/>
      <c r="BF72" s="216"/>
      <c r="BG72" s="216"/>
      <c r="BH72" s="216"/>
      <c r="BI72" s="217"/>
      <c r="BJ72" s="215"/>
      <c r="BK72" s="216"/>
      <c r="BL72" s="216"/>
      <c r="BM72" s="216"/>
      <c r="BN72" s="216"/>
      <c r="BO72" s="216"/>
      <c r="BP72" s="216"/>
      <c r="BQ72" s="217"/>
      <c r="BR72" s="215">
        <f t="shared" ref="BR72:BR103" si="2">ROUND(AL72+(AT72*2)+(BB72*0.5)+(BJ72*0.25),0)</f>
        <v>0</v>
      </c>
      <c r="BS72" s="216"/>
      <c r="BT72" s="216"/>
      <c r="BU72" s="216"/>
      <c r="BV72" s="216"/>
      <c r="BW72" s="216"/>
      <c r="BX72" s="216"/>
      <c r="BY72" s="216"/>
      <c r="BZ72" s="217"/>
      <c r="CA72" s="394"/>
      <c r="CB72" s="395"/>
      <c r="CC72" s="395"/>
      <c r="CD72" s="395"/>
      <c r="CE72" s="395"/>
      <c r="CF72" s="395"/>
      <c r="CG72" s="395"/>
      <c r="CH72" s="395"/>
      <c r="CI72" s="396"/>
      <c r="CJ72" s="394"/>
      <c r="CK72" s="395"/>
      <c r="CL72" s="395"/>
      <c r="CM72" s="395"/>
      <c r="CN72" s="396"/>
      <c r="CO72" s="394"/>
      <c r="CP72" s="395"/>
      <c r="CQ72" s="395"/>
      <c r="CR72" s="395"/>
      <c r="CS72" s="396"/>
      <c r="CT72" s="394"/>
      <c r="CU72" s="395"/>
      <c r="CV72" s="395"/>
      <c r="CW72" s="395"/>
      <c r="CX72" s="396"/>
      <c r="CY72" s="418"/>
      <c r="CZ72" s="419"/>
      <c r="DA72" s="419"/>
      <c r="DB72" s="419"/>
      <c r="DC72" s="419"/>
      <c r="DD72" s="419"/>
      <c r="DE72" s="420"/>
      <c r="DF72" s="394"/>
      <c r="DG72" s="395"/>
      <c r="DH72" s="395"/>
      <c r="DI72" s="395"/>
      <c r="DJ72" s="395"/>
      <c r="DK72" s="395"/>
      <c r="DL72" s="395"/>
      <c r="DM72" s="395"/>
      <c r="DN72" s="396"/>
      <c r="DO72" s="403"/>
      <c r="DP72" s="404"/>
      <c r="DQ72" s="404"/>
      <c r="DR72" s="404"/>
      <c r="DS72" s="404"/>
      <c r="DT72" s="404"/>
      <c r="DU72" s="405"/>
      <c r="DV72" s="394"/>
      <c r="DW72" s="395"/>
      <c r="DX72" s="395"/>
      <c r="DY72" s="395"/>
      <c r="DZ72" s="396"/>
      <c r="EA72" s="394"/>
      <c r="EB72" s="395"/>
      <c r="EC72" s="395"/>
      <c r="ED72" s="395"/>
      <c r="EE72" s="396"/>
      <c r="EF72" s="394"/>
      <c r="EG72" s="395"/>
      <c r="EH72" s="395"/>
      <c r="EI72" s="395"/>
      <c r="EJ72" s="396"/>
    </row>
    <row r="73" spans="10:140" ht="11.25" customHeight="1" x14ac:dyDescent="0.2">
      <c r="J73" s="251"/>
      <c r="K73" s="252"/>
      <c r="L73" s="252"/>
      <c r="M73" s="253"/>
      <c r="N73" s="251"/>
      <c r="O73" s="252"/>
      <c r="P73" s="252"/>
      <c r="Q73" s="253"/>
      <c r="R73" s="254" t="s">
        <v>314</v>
      </c>
      <c r="S73" s="255"/>
      <c r="T73" s="255"/>
      <c r="U73" s="256"/>
      <c r="V73" s="215"/>
      <c r="W73" s="216"/>
      <c r="X73" s="216"/>
      <c r="Y73" s="216"/>
      <c r="Z73" s="216"/>
      <c r="AA73" s="216"/>
      <c r="AB73" s="216"/>
      <c r="AC73" s="217"/>
      <c r="AD73" s="215"/>
      <c r="AE73" s="216"/>
      <c r="AF73" s="216"/>
      <c r="AG73" s="216"/>
      <c r="AH73" s="216"/>
      <c r="AI73" s="216"/>
      <c r="AJ73" s="216"/>
      <c r="AK73" s="217"/>
      <c r="AL73" s="215"/>
      <c r="AM73" s="216"/>
      <c r="AN73" s="216"/>
      <c r="AO73" s="216"/>
      <c r="AP73" s="216"/>
      <c r="AQ73" s="216"/>
      <c r="AR73" s="216"/>
      <c r="AS73" s="217"/>
      <c r="AT73" s="215"/>
      <c r="AU73" s="216"/>
      <c r="AV73" s="216"/>
      <c r="AW73" s="216"/>
      <c r="AX73" s="216"/>
      <c r="AY73" s="216"/>
      <c r="AZ73" s="216"/>
      <c r="BA73" s="217"/>
      <c r="BB73" s="215"/>
      <c r="BC73" s="216"/>
      <c r="BD73" s="216"/>
      <c r="BE73" s="216"/>
      <c r="BF73" s="216"/>
      <c r="BG73" s="216"/>
      <c r="BH73" s="216"/>
      <c r="BI73" s="217"/>
      <c r="BJ73" s="215"/>
      <c r="BK73" s="216"/>
      <c r="BL73" s="216"/>
      <c r="BM73" s="216"/>
      <c r="BN73" s="216"/>
      <c r="BO73" s="216"/>
      <c r="BP73" s="216"/>
      <c r="BQ73" s="217"/>
      <c r="BR73" s="215">
        <f t="shared" si="2"/>
        <v>0</v>
      </c>
      <c r="BS73" s="216"/>
      <c r="BT73" s="216"/>
      <c r="BU73" s="216"/>
      <c r="BV73" s="216"/>
      <c r="BW73" s="216"/>
      <c r="BX73" s="216"/>
      <c r="BY73" s="216"/>
      <c r="BZ73" s="217"/>
      <c r="CA73" s="397"/>
      <c r="CB73" s="398"/>
      <c r="CC73" s="398"/>
      <c r="CD73" s="398"/>
      <c r="CE73" s="398"/>
      <c r="CF73" s="398"/>
      <c r="CG73" s="398"/>
      <c r="CH73" s="398"/>
      <c r="CI73" s="399"/>
      <c r="CJ73" s="397"/>
      <c r="CK73" s="398"/>
      <c r="CL73" s="398"/>
      <c r="CM73" s="398"/>
      <c r="CN73" s="399"/>
      <c r="CO73" s="397"/>
      <c r="CP73" s="398"/>
      <c r="CQ73" s="398"/>
      <c r="CR73" s="398"/>
      <c r="CS73" s="399"/>
      <c r="CT73" s="397"/>
      <c r="CU73" s="398"/>
      <c r="CV73" s="398"/>
      <c r="CW73" s="398"/>
      <c r="CX73" s="399"/>
      <c r="CY73" s="421"/>
      <c r="CZ73" s="422"/>
      <c r="DA73" s="422"/>
      <c r="DB73" s="422"/>
      <c r="DC73" s="422"/>
      <c r="DD73" s="422"/>
      <c r="DE73" s="423"/>
      <c r="DF73" s="397"/>
      <c r="DG73" s="398"/>
      <c r="DH73" s="398"/>
      <c r="DI73" s="398"/>
      <c r="DJ73" s="398"/>
      <c r="DK73" s="398"/>
      <c r="DL73" s="398"/>
      <c r="DM73" s="398"/>
      <c r="DN73" s="399"/>
      <c r="DO73" s="406"/>
      <c r="DP73" s="407"/>
      <c r="DQ73" s="407"/>
      <c r="DR73" s="407"/>
      <c r="DS73" s="407"/>
      <c r="DT73" s="407"/>
      <c r="DU73" s="408"/>
      <c r="DV73" s="397"/>
      <c r="DW73" s="398"/>
      <c r="DX73" s="398"/>
      <c r="DY73" s="398"/>
      <c r="DZ73" s="399"/>
      <c r="EA73" s="397"/>
      <c r="EB73" s="398"/>
      <c r="EC73" s="398"/>
      <c r="ED73" s="398"/>
      <c r="EE73" s="399"/>
      <c r="EF73" s="397"/>
      <c r="EG73" s="398"/>
      <c r="EH73" s="398"/>
      <c r="EI73" s="398"/>
      <c r="EJ73" s="399"/>
    </row>
    <row r="74" spans="10:140" ht="11.25" customHeight="1" x14ac:dyDescent="0.2">
      <c r="J74" s="245">
        <v>23</v>
      </c>
      <c r="K74" s="246"/>
      <c r="L74" s="246"/>
      <c r="M74" s="247"/>
      <c r="N74" s="245"/>
      <c r="O74" s="246"/>
      <c r="P74" s="246"/>
      <c r="Q74" s="247"/>
      <c r="R74" s="254" t="s">
        <v>312</v>
      </c>
      <c r="S74" s="255"/>
      <c r="T74" s="255"/>
      <c r="U74" s="256"/>
      <c r="V74" s="215"/>
      <c r="W74" s="216"/>
      <c r="X74" s="216"/>
      <c r="Y74" s="216"/>
      <c r="Z74" s="216"/>
      <c r="AA74" s="216"/>
      <c r="AB74" s="216"/>
      <c r="AC74" s="217"/>
      <c r="AD74" s="215"/>
      <c r="AE74" s="216"/>
      <c r="AF74" s="216"/>
      <c r="AG74" s="216"/>
      <c r="AH74" s="216"/>
      <c r="AI74" s="216"/>
      <c r="AJ74" s="216"/>
      <c r="AK74" s="217"/>
      <c r="AL74" s="215"/>
      <c r="AM74" s="216"/>
      <c r="AN74" s="216"/>
      <c r="AO74" s="216"/>
      <c r="AP74" s="216"/>
      <c r="AQ74" s="216"/>
      <c r="AR74" s="216"/>
      <c r="AS74" s="217"/>
      <c r="AT74" s="215"/>
      <c r="AU74" s="216"/>
      <c r="AV74" s="216"/>
      <c r="AW74" s="216"/>
      <c r="AX74" s="216"/>
      <c r="AY74" s="216"/>
      <c r="AZ74" s="216"/>
      <c r="BA74" s="217"/>
      <c r="BB74" s="215"/>
      <c r="BC74" s="216"/>
      <c r="BD74" s="216"/>
      <c r="BE74" s="216"/>
      <c r="BF74" s="216"/>
      <c r="BG74" s="216"/>
      <c r="BH74" s="216"/>
      <c r="BI74" s="217"/>
      <c r="BJ74" s="215"/>
      <c r="BK74" s="216"/>
      <c r="BL74" s="216"/>
      <c r="BM74" s="216"/>
      <c r="BN74" s="216"/>
      <c r="BO74" s="216"/>
      <c r="BP74" s="216"/>
      <c r="BQ74" s="217"/>
      <c r="BR74" s="215">
        <f t="shared" si="2"/>
        <v>0</v>
      </c>
      <c r="BS74" s="216"/>
      <c r="BT74" s="216"/>
      <c r="BU74" s="216"/>
      <c r="BV74" s="216"/>
      <c r="BW74" s="216"/>
      <c r="BX74" s="216"/>
      <c r="BY74" s="216"/>
      <c r="BZ74" s="217"/>
      <c r="CA74" s="218">
        <f>BR74+BR75+BR76</f>
        <v>0</v>
      </c>
      <c r="CB74" s="219"/>
      <c r="CC74" s="219"/>
      <c r="CD74" s="219"/>
      <c r="CE74" s="219"/>
      <c r="CF74" s="219"/>
      <c r="CG74" s="219"/>
      <c r="CH74" s="219"/>
      <c r="CI74" s="220"/>
      <c r="CJ74" s="218">
        <f>CA74/$BN$3*$AI$3</f>
        <v>0</v>
      </c>
      <c r="CK74" s="219"/>
      <c r="CL74" s="219"/>
      <c r="CM74" s="219"/>
      <c r="CN74" s="220"/>
      <c r="CO74" s="218"/>
      <c r="CP74" s="219"/>
      <c r="CQ74" s="219"/>
      <c r="CR74" s="219"/>
      <c r="CS74" s="220"/>
      <c r="CT74" s="218"/>
      <c r="CU74" s="219"/>
      <c r="CV74" s="219"/>
      <c r="CW74" s="219"/>
      <c r="CX74" s="220"/>
      <c r="CY74" s="236">
        <f>'Berechnung LF'!Z2</f>
        <v>0.83750000000000002</v>
      </c>
      <c r="CZ74" s="237"/>
      <c r="DA74" s="237"/>
      <c r="DB74" s="237"/>
      <c r="DC74" s="237"/>
      <c r="DD74" s="237"/>
      <c r="DE74" s="238"/>
      <c r="DF74" s="218" t="e">
        <f>$BN$3*CY74*(CT74+1)/$AI$3</f>
        <v>#DIV/0!</v>
      </c>
      <c r="DG74" s="219"/>
      <c r="DH74" s="219"/>
      <c r="DI74" s="219"/>
      <c r="DJ74" s="219"/>
      <c r="DK74" s="219"/>
      <c r="DL74" s="219"/>
      <c r="DM74" s="219"/>
      <c r="DN74" s="220"/>
      <c r="DO74" s="400" t="e">
        <f>CA74/DF74</f>
        <v>#DIV/0!</v>
      </c>
      <c r="DP74" s="401"/>
      <c r="DQ74" s="401"/>
      <c r="DR74" s="401"/>
      <c r="DS74" s="401"/>
      <c r="DT74" s="401"/>
      <c r="DU74" s="402"/>
      <c r="DV74" s="218">
        <f>$AI$3-CT74</f>
        <v>0</v>
      </c>
      <c r="DW74" s="219"/>
      <c r="DX74" s="219"/>
      <c r="DY74" s="219"/>
      <c r="DZ74" s="220"/>
      <c r="EA74" s="218">
        <f>ROUND(DV74*CA74/3600,0)</f>
        <v>0</v>
      </c>
      <c r="EB74" s="219"/>
      <c r="EC74" s="219"/>
      <c r="ED74" s="219"/>
      <c r="EE74" s="220"/>
      <c r="EF74" s="218">
        <f>EA74*6</f>
        <v>0</v>
      </c>
      <c r="EG74" s="219"/>
      <c r="EH74" s="219"/>
      <c r="EI74" s="219"/>
      <c r="EJ74" s="220"/>
    </row>
    <row r="75" spans="10:140" ht="11.25" customHeight="1" x14ac:dyDescent="0.2">
      <c r="J75" s="248"/>
      <c r="K75" s="249"/>
      <c r="L75" s="249"/>
      <c r="M75" s="250"/>
      <c r="N75" s="248"/>
      <c r="O75" s="249"/>
      <c r="P75" s="249"/>
      <c r="Q75" s="250"/>
      <c r="R75" s="254" t="s">
        <v>313</v>
      </c>
      <c r="S75" s="255"/>
      <c r="T75" s="255"/>
      <c r="U75" s="256"/>
      <c r="V75" s="215"/>
      <c r="W75" s="216"/>
      <c r="X75" s="216"/>
      <c r="Y75" s="216"/>
      <c r="Z75" s="216"/>
      <c r="AA75" s="216"/>
      <c r="AB75" s="216"/>
      <c r="AC75" s="217"/>
      <c r="AD75" s="215"/>
      <c r="AE75" s="216"/>
      <c r="AF75" s="216"/>
      <c r="AG75" s="216"/>
      <c r="AH75" s="216"/>
      <c r="AI75" s="216"/>
      <c r="AJ75" s="216"/>
      <c r="AK75" s="217"/>
      <c r="AL75" s="215"/>
      <c r="AM75" s="216"/>
      <c r="AN75" s="216"/>
      <c r="AO75" s="216"/>
      <c r="AP75" s="216"/>
      <c r="AQ75" s="216"/>
      <c r="AR75" s="216"/>
      <c r="AS75" s="217"/>
      <c r="AT75" s="215"/>
      <c r="AU75" s="216"/>
      <c r="AV75" s="216"/>
      <c r="AW75" s="216"/>
      <c r="AX75" s="216"/>
      <c r="AY75" s="216"/>
      <c r="AZ75" s="216"/>
      <c r="BA75" s="217"/>
      <c r="BB75" s="215"/>
      <c r="BC75" s="216"/>
      <c r="BD75" s="216"/>
      <c r="BE75" s="216"/>
      <c r="BF75" s="216"/>
      <c r="BG75" s="216"/>
      <c r="BH75" s="216"/>
      <c r="BI75" s="217"/>
      <c r="BJ75" s="215"/>
      <c r="BK75" s="216"/>
      <c r="BL75" s="216"/>
      <c r="BM75" s="216"/>
      <c r="BN75" s="216"/>
      <c r="BO75" s="216"/>
      <c r="BP75" s="216"/>
      <c r="BQ75" s="217"/>
      <c r="BR75" s="215">
        <f t="shared" si="2"/>
        <v>0</v>
      </c>
      <c r="BS75" s="216"/>
      <c r="BT75" s="216"/>
      <c r="BU75" s="216"/>
      <c r="BV75" s="216"/>
      <c r="BW75" s="216"/>
      <c r="BX75" s="216"/>
      <c r="BY75" s="216"/>
      <c r="BZ75" s="217"/>
      <c r="CA75" s="394"/>
      <c r="CB75" s="395"/>
      <c r="CC75" s="395"/>
      <c r="CD75" s="395"/>
      <c r="CE75" s="395"/>
      <c r="CF75" s="395"/>
      <c r="CG75" s="395"/>
      <c r="CH75" s="395"/>
      <c r="CI75" s="396"/>
      <c r="CJ75" s="394"/>
      <c r="CK75" s="395"/>
      <c r="CL75" s="395"/>
      <c r="CM75" s="395"/>
      <c r="CN75" s="396"/>
      <c r="CO75" s="394"/>
      <c r="CP75" s="395"/>
      <c r="CQ75" s="395"/>
      <c r="CR75" s="395"/>
      <c r="CS75" s="396"/>
      <c r="CT75" s="394"/>
      <c r="CU75" s="395"/>
      <c r="CV75" s="395"/>
      <c r="CW75" s="395"/>
      <c r="CX75" s="396"/>
      <c r="CY75" s="418"/>
      <c r="CZ75" s="419"/>
      <c r="DA75" s="419"/>
      <c r="DB75" s="419"/>
      <c r="DC75" s="419"/>
      <c r="DD75" s="419"/>
      <c r="DE75" s="420"/>
      <c r="DF75" s="394"/>
      <c r="DG75" s="395"/>
      <c r="DH75" s="395"/>
      <c r="DI75" s="395"/>
      <c r="DJ75" s="395"/>
      <c r="DK75" s="395"/>
      <c r="DL75" s="395"/>
      <c r="DM75" s="395"/>
      <c r="DN75" s="396"/>
      <c r="DO75" s="403"/>
      <c r="DP75" s="404"/>
      <c r="DQ75" s="404"/>
      <c r="DR75" s="404"/>
      <c r="DS75" s="404"/>
      <c r="DT75" s="404"/>
      <c r="DU75" s="405"/>
      <c r="DV75" s="394"/>
      <c r="DW75" s="395"/>
      <c r="DX75" s="395"/>
      <c r="DY75" s="395"/>
      <c r="DZ75" s="396"/>
      <c r="EA75" s="394"/>
      <c r="EB75" s="395"/>
      <c r="EC75" s="395"/>
      <c r="ED75" s="395"/>
      <c r="EE75" s="396"/>
      <c r="EF75" s="394"/>
      <c r="EG75" s="395"/>
      <c r="EH75" s="395"/>
      <c r="EI75" s="395"/>
      <c r="EJ75" s="396"/>
    </row>
    <row r="76" spans="10:140" ht="11.25" customHeight="1" x14ac:dyDescent="0.2">
      <c r="J76" s="251"/>
      <c r="K76" s="252"/>
      <c r="L76" s="252"/>
      <c r="M76" s="253"/>
      <c r="N76" s="251"/>
      <c r="O76" s="252"/>
      <c r="P76" s="252"/>
      <c r="Q76" s="253"/>
      <c r="R76" s="254" t="s">
        <v>314</v>
      </c>
      <c r="S76" s="255"/>
      <c r="T76" s="255"/>
      <c r="U76" s="256"/>
      <c r="V76" s="215"/>
      <c r="W76" s="216"/>
      <c r="X76" s="216"/>
      <c r="Y76" s="216"/>
      <c r="Z76" s="216"/>
      <c r="AA76" s="216"/>
      <c r="AB76" s="216"/>
      <c r="AC76" s="217"/>
      <c r="AD76" s="215"/>
      <c r="AE76" s="216"/>
      <c r="AF76" s="216"/>
      <c r="AG76" s="216"/>
      <c r="AH76" s="216"/>
      <c r="AI76" s="216"/>
      <c r="AJ76" s="216"/>
      <c r="AK76" s="217"/>
      <c r="AL76" s="215"/>
      <c r="AM76" s="216"/>
      <c r="AN76" s="216"/>
      <c r="AO76" s="216"/>
      <c r="AP76" s="216"/>
      <c r="AQ76" s="216"/>
      <c r="AR76" s="216"/>
      <c r="AS76" s="217"/>
      <c r="AT76" s="215"/>
      <c r="AU76" s="216"/>
      <c r="AV76" s="216"/>
      <c r="AW76" s="216"/>
      <c r="AX76" s="216"/>
      <c r="AY76" s="216"/>
      <c r="AZ76" s="216"/>
      <c r="BA76" s="217"/>
      <c r="BB76" s="215"/>
      <c r="BC76" s="216"/>
      <c r="BD76" s="216"/>
      <c r="BE76" s="216"/>
      <c r="BF76" s="216"/>
      <c r="BG76" s="216"/>
      <c r="BH76" s="216"/>
      <c r="BI76" s="217"/>
      <c r="BJ76" s="215"/>
      <c r="BK76" s="216"/>
      <c r="BL76" s="216"/>
      <c r="BM76" s="216"/>
      <c r="BN76" s="216"/>
      <c r="BO76" s="216"/>
      <c r="BP76" s="216"/>
      <c r="BQ76" s="217"/>
      <c r="BR76" s="215">
        <f t="shared" si="2"/>
        <v>0</v>
      </c>
      <c r="BS76" s="216"/>
      <c r="BT76" s="216"/>
      <c r="BU76" s="216"/>
      <c r="BV76" s="216"/>
      <c r="BW76" s="216"/>
      <c r="BX76" s="216"/>
      <c r="BY76" s="216"/>
      <c r="BZ76" s="217"/>
      <c r="CA76" s="397"/>
      <c r="CB76" s="398"/>
      <c r="CC76" s="398"/>
      <c r="CD76" s="398"/>
      <c r="CE76" s="398"/>
      <c r="CF76" s="398"/>
      <c r="CG76" s="398"/>
      <c r="CH76" s="398"/>
      <c r="CI76" s="399"/>
      <c r="CJ76" s="397"/>
      <c r="CK76" s="398"/>
      <c r="CL76" s="398"/>
      <c r="CM76" s="398"/>
      <c r="CN76" s="399"/>
      <c r="CO76" s="397"/>
      <c r="CP76" s="398"/>
      <c r="CQ76" s="398"/>
      <c r="CR76" s="398"/>
      <c r="CS76" s="399"/>
      <c r="CT76" s="397"/>
      <c r="CU76" s="398"/>
      <c r="CV76" s="398"/>
      <c r="CW76" s="398"/>
      <c r="CX76" s="399"/>
      <c r="CY76" s="421"/>
      <c r="CZ76" s="422"/>
      <c r="DA76" s="422"/>
      <c r="DB76" s="422"/>
      <c r="DC76" s="422"/>
      <c r="DD76" s="422"/>
      <c r="DE76" s="423"/>
      <c r="DF76" s="397"/>
      <c r="DG76" s="398"/>
      <c r="DH76" s="398"/>
      <c r="DI76" s="398"/>
      <c r="DJ76" s="398"/>
      <c r="DK76" s="398"/>
      <c r="DL76" s="398"/>
      <c r="DM76" s="398"/>
      <c r="DN76" s="399"/>
      <c r="DO76" s="406"/>
      <c r="DP76" s="407"/>
      <c r="DQ76" s="407"/>
      <c r="DR76" s="407"/>
      <c r="DS76" s="407"/>
      <c r="DT76" s="407"/>
      <c r="DU76" s="408"/>
      <c r="DV76" s="397"/>
      <c r="DW76" s="398"/>
      <c r="DX76" s="398"/>
      <c r="DY76" s="398"/>
      <c r="DZ76" s="399"/>
      <c r="EA76" s="397"/>
      <c r="EB76" s="398"/>
      <c r="EC76" s="398"/>
      <c r="ED76" s="398"/>
      <c r="EE76" s="399"/>
      <c r="EF76" s="397"/>
      <c r="EG76" s="398"/>
      <c r="EH76" s="398"/>
      <c r="EI76" s="398"/>
      <c r="EJ76" s="399"/>
    </row>
    <row r="77" spans="10:140" ht="11.25" customHeight="1" x14ac:dyDescent="0.2">
      <c r="J77" s="245">
        <v>24</v>
      </c>
      <c r="K77" s="246"/>
      <c r="L77" s="246"/>
      <c r="M77" s="247"/>
      <c r="N77" s="245"/>
      <c r="O77" s="246"/>
      <c r="P77" s="246"/>
      <c r="Q77" s="247"/>
      <c r="R77" s="254" t="s">
        <v>312</v>
      </c>
      <c r="S77" s="255"/>
      <c r="T77" s="255"/>
      <c r="U77" s="256"/>
      <c r="V77" s="215"/>
      <c r="W77" s="216"/>
      <c r="X77" s="216"/>
      <c r="Y77" s="216"/>
      <c r="Z77" s="216"/>
      <c r="AA77" s="216"/>
      <c r="AB77" s="216"/>
      <c r="AC77" s="217"/>
      <c r="AD77" s="215"/>
      <c r="AE77" s="216"/>
      <c r="AF77" s="216"/>
      <c r="AG77" s="216"/>
      <c r="AH77" s="216"/>
      <c r="AI77" s="216"/>
      <c r="AJ77" s="216"/>
      <c r="AK77" s="217"/>
      <c r="AL77" s="215"/>
      <c r="AM77" s="216"/>
      <c r="AN77" s="216"/>
      <c r="AO77" s="216"/>
      <c r="AP77" s="216"/>
      <c r="AQ77" s="216"/>
      <c r="AR77" s="216"/>
      <c r="AS77" s="217"/>
      <c r="AT77" s="215"/>
      <c r="AU77" s="216"/>
      <c r="AV77" s="216"/>
      <c r="AW77" s="216"/>
      <c r="AX77" s="216"/>
      <c r="AY77" s="216"/>
      <c r="AZ77" s="216"/>
      <c r="BA77" s="217"/>
      <c r="BB77" s="215"/>
      <c r="BC77" s="216"/>
      <c r="BD77" s="216"/>
      <c r="BE77" s="216"/>
      <c r="BF77" s="216"/>
      <c r="BG77" s="216"/>
      <c r="BH77" s="216"/>
      <c r="BI77" s="217"/>
      <c r="BJ77" s="215"/>
      <c r="BK77" s="216"/>
      <c r="BL77" s="216"/>
      <c r="BM77" s="216"/>
      <c r="BN77" s="216"/>
      <c r="BO77" s="216"/>
      <c r="BP77" s="216"/>
      <c r="BQ77" s="217"/>
      <c r="BR77" s="215">
        <f t="shared" si="2"/>
        <v>0</v>
      </c>
      <c r="BS77" s="216"/>
      <c r="BT77" s="216"/>
      <c r="BU77" s="216"/>
      <c r="BV77" s="216"/>
      <c r="BW77" s="216"/>
      <c r="BX77" s="216"/>
      <c r="BY77" s="216"/>
      <c r="BZ77" s="217"/>
      <c r="CA77" s="218">
        <f>BR77+BR78+BR79</f>
        <v>0</v>
      </c>
      <c r="CB77" s="219"/>
      <c r="CC77" s="219"/>
      <c r="CD77" s="219"/>
      <c r="CE77" s="219"/>
      <c r="CF77" s="219"/>
      <c r="CG77" s="219"/>
      <c r="CH77" s="219"/>
      <c r="CI77" s="220"/>
      <c r="CJ77" s="218">
        <f>CA77/$BN$3*$AI$3</f>
        <v>0</v>
      </c>
      <c r="CK77" s="219"/>
      <c r="CL77" s="219"/>
      <c r="CM77" s="219"/>
      <c r="CN77" s="220"/>
      <c r="CO77" s="218"/>
      <c r="CP77" s="219"/>
      <c r="CQ77" s="219"/>
      <c r="CR77" s="219"/>
      <c r="CS77" s="220"/>
      <c r="CT77" s="218"/>
      <c r="CU77" s="219"/>
      <c r="CV77" s="219"/>
      <c r="CW77" s="219"/>
      <c r="CX77" s="220"/>
      <c r="CY77" s="236">
        <f>'Berechnung LF'!AI2</f>
        <v>0.83750000000000002</v>
      </c>
      <c r="CZ77" s="237"/>
      <c r="DA77" s="237"/>
      <c r="DB77" s="237"/>
      <c r="DC77" s="237"/>
      <c r="DD77" s="237"/>
      <c r="DE77" s="238"/>
      <c r="DF77" s="218" t="e">
        <f>$BN$3*CY77*(CT77+1)/$AI$3</f>
        <v>#DIV/0!</v>
      </c>
      <c r="DG77" s="219"/>
      <c r="DH77" s="219"/>
      <c r="DI77" s="219"/>
      <c r="DJ77" s="219"/>
      <c r="DK77" s="219"/>
      <c r="DL77" s="219"/>
      <c r="DM77" s="219"/>
      <c r="DN77" s="220"/>
      <c r="DO77" s="400" t="e">
        <f>CA77/DF77</f>
        <v>#DIV/0!</v>
      </c>
      <c r="DP77" s="401"/>
      <c r="DQ77" s="401"/>
      <c r="DR77" s="401"/>
      <c r="DS77" s="401"/>
      <c r="DT77" s="401"/>
      <c r="DU77" s="402"/>
      <c r="DV77" s="218">
        <f>$AI$3-CT77</f>
        <v>0</v>
      </c>
      <c r="DW77" s="219"/>
      <c r="DX77" s="219"/>
      <c r="DY77" s="219"/>
      <c r="DZ77" s="220"/>
      <c r="EA77" s="218">
        <f>ROUND(DV77*CA77/3600,0)</f>
        <v>0</v>
      </c>
      <c r="EB77" s="219"/>
      <c r="EC77" s="219"/>
      <c r="ED77" s="219"/>
      <c r="EE77" s="220"/>
      <c r="EF77" s="218">
        <f>EA77*6</f>
        <v>0</v>
      </c>
      <c r="EG77" s="219"/>
      <c r="EH77" s="219"/>
      <c r="EI77" s="219"/>
      <c r="EJ77" s="220"/>
    </row>
    <row r="78" spans="10:140" ht="11.25" customHeight="1" x14ac:dyDescent="0.2">
      <c r="J78" s="248"/>
      <c r="K78" s="249"/>
      <c r="L78" s="249"/>
      <c r="M78" s="250"/>
      <c r="N78" s="248"/>
      <c r="O78" s="249"/>
      <c r="P78" s="249"/>
      <c r="Q78" s="250"/>
      <c r="R78" s="254" t="s">
        <v>313</v>
      </c>
      <c r="S78" s="255"/>
      <c r="T78" s="255"/>
      <c r="U78" s="256"/>
      <c r="V78" s="215"/>
      <c r="W78" s="216"/>
      <c r="X78" s="216"/>
      <c r="Y78" s="216"/>
      <c r="Z78" s="216"/>
      <c r="AA78" s="216"/>
      <c r="AB78" s="216"/>
      <c r="AC78" s="217"/>
      <c r="AD78" s="215"/>
      <c r="AE78" s="216"/>
      <c r="AF78" s="216"/>
      <c r="AG78" s="216"/>
      <c r="AH78" s="216"/>
      <c r="AI78" s="216"/>
      <c r="AJ78" s="216"/>
      <c r="AK78" s="217"/>
      <c r="AL78" s="215"/>
      <c r="AM78" s="216"/>
      <c r="AN78" s="216"/>
      <c r="AO78" s="216"/>
      <c r="AP78" s="216"/>
      <c r="AQ78" s="216"/>
      <c r="AR78" s="216"/>
      <c r="AS78" s="217"/>
      <c r="AT78" s="215"/>
      <c r="AU78" s="216"/>
      <c r="AV78" s="216"/>
      <c r="AW78" s="216"/>
      <c r="AX78" s="216"/>
      <c r="AY78" s="216"/>
      <c r="AZ78" s="216"/>
      <c r="BA78" s="217"/>
      <c r="BB78" s="215"/>
      <c r="BC78" s="216"/>
      <c r="BD78" s="216"/>
      <c r="BE78" s="216"/>
      <c r="BF78" s="216"/>
      <c r="BG78" s="216"/>
      <c r="BH78" s="216"/>
      <c r="BI78" s="217"/>
      <c r="BJ78" s="215"/>
      <c r="BK78" s="216"/>
      <c r="BL78" s="216"/>
      <c r="BM78" s="216"/>
      <c r="BN78" s="216"/>
      <c r="BO78" s="216"/>
      <c r="BP78" s="216"/>
      <c r="BQ78" s="217"/>
      <c r="BR78" s="215">
        <f t="shared" si="2"/>
        <v>0</v>
      </c>
      <c r="BS78" s="216"/>
      <c r="BT78" s="216"/>
      <c r="BU78" s="216"/>
      <c r="BV78" s="216"/>
      <c r="BW78" s="216"/>
      <c r="BX78" s="216"/>
      <c r="BY78" s="216"/>
      <c r="BZ78" s="217"/>
      <c r="CA78" s="394"/>
      <c r="CB78" s="395"/>
      <c r="CC78" s="395"/>
      <c r="CD78" s="395"/>
      <c r="CE78" s="395"/>
      <c r="CF78" s="395"/>
      <c r="CG78" s="395"/>
      <c r="CH78" s="395"/>
      <c r="CI78" s="396"/>
      <c r="CJ78" s="394"/>
      <c r="CK78" s="395"/>
      <c r="CL78" s="395"/>
      <c r="CM78" s="395"/>
      <c r="CN78" s="396"/>
      <c r="CO78" s="394"/>
      <c r="CP78" s="395"/>
      <c r="CQ78" s="395"/>
      <c r="CR78" s="395"/>
      <c r="CS78" s="396"/>
      <c r="CT78" s="394"/>
      <c r="CU78" s="395"/>
      <c r="CV78" s="395"/>
      <c r="CW78" s="395"/>
      <c r="CX78" s="396"/>
      <c r="CY78" s="418"/>
      <c r="CZ78" s="419"/>
      <c r="DA78" s="419"/>
      <c r="DB78" s="419"/>
      <c r="DC78" s="419"/>
      <c r="DD78" s="419"/>
      <c r="DE78" s="420"/>
      <c r="DF78" s="394"/>
      <c r="DG78" s="395"/>
      <c r="DH78" s="395"/>
      <c r="DI78" s="395"/>
      <c r="DJ78" s="395"/>
      <c r="DK78" s="395"/>
      <c r="DL78" s="395"/>
      <c r="DM78" s="395"/>
      <c r="DN78" s="396"/>
      <c r="DO78" s="403"/>
      <c r="DP78" s="404"/>
      <c r="DQ78" s="404"/>
      <c r="DR78" s="404"/>
      <c r="DS78" s="404"/>
      <c r="DT78" s="404"/>
      <c r="DU78" s="405"/>
      <c r="DV78" s="394"/>
      <c r="DW78" s="395"/>
      <c r="DX78" s="395"/>
      <c r="DY78" s="395"/>
      <c r="DZ78" s="396"/>
      <c r="EA78" s="394"/>
      <c r="EB78" s="395"/>
      <c r="EC78" s="395"/>
      <c r="ED78" s="395"/>
      <c r="EE78" s="396"/>
      <c r="EF78" s="394"/>
      <c r="EG78" s="395"/>
      <c r="EH78" s="395"/>
      <c r="EI78" s="395"/>
      <c r="EJ78" s="396"/>
    </row>
    <row r="79" spans="10:140" ht="11.25" customHeight="1" x14ac:dyDescent="0.2">
      <c r="J79" s="251"/>
      <c r="K79" s="252"/>
      <c r="L79" s="252"/>
      <c r="M79" s="253"/>
      <c r="N79" s="251"/>
      <c r="O79" s="252"/>
      <c r="P79" s="252"/>
      <c r="Q79" s="253"/>
      <c r="R79" s="254" t="s">
        <v>314</v>
      </c>
      <c r="S79" s="255"/>
      <c r="T79" s="255"/>
      <c r="U79" s="256"/>
      <c r="V79" s="215"/>
      <c r="W79" s="216"/>
      <c r="X79" s="216"/>
      <c r="Y79" s="216"/>
      <c r="Z79" s="216"/>
      <c r="AA79" s="216"/>
      <c r="AB79" s="216"/>
      <c r="AC79" s="217"/>
      <c r="AD79" s="215"/>
      <c r="AE79" s="216"/>
      <c r="AF79" s="216"/>
      <c r="AG79" s="216"/>
      <c r="AH79" s="216"/>
      <c r="AI79" s="216"/>
      <c r="AJ79" s="216"/>
      <c r="AK79" s="217"/>
      <c r="AL79" s="215"/>
      <c r="AM79" s="216"/>
      <c r="AN79" s="216"/>
      <c r="AO79" s="216"/>
      <c r="AP79" s="216"/>
      <c r="AQ79" s="216"/>
      <c r="AR79" s="216"/>
      <c r="AS79" s="217"/>
      <c r="AT79" s="215"/>
      <c r="AU79" s="216"/>
      <c r="AV79" s="216"/>
      <c r="AW79" s="216"/>
      <c r="AX79" s="216"/>
      <c r="AY79" s="216"/>
      <c r="AZ79" s="216"/>
      <c r="BA79" s="217"/>
      <c r="BB79" s="215"/>
      <c r="BC79" s="216"/>
      <c r="BD79" s="216"/>
      <c r="BE79" s="216"/>
      <c r="BF79" s="216"/>
      <c r="BG79" s="216"/>
      <c r="BH79" s="216"/>
      <c r="BI79" s="217"/>
      <c r="BJ79" s="215"/>
      <c r="BK79" s="216"/>
      <c r="BL79" s="216"/>
      <c r="BM79" s="216"/>
      <c r="BN79" s="216"/>
      <c r="BO79" s="216"/>
      <c r="BP79" s="216"/>
      <c r="BQ79" s="217"/>
      <c r="BR79" s="215">
        <f t="shared" si="2"/>
        <v>0</v>
      </c>
      <c r="BS79" s="216"/>
      <c r="BT79" s="216"/>
      <c r="BU79" s="216"/>
      <c r="BV79" s="216"/>
      <c r="BW79" s="216"/>
      <c r="BX79" s="216"/>
      <c r="BY79" s="216"/>
      <c r="BZ79" s="217"/>
      <c r="CA79" s="397"/>
      <c r="CB79" s="398"/>
      <c r="CC79" s="398"/>
      <c r="CD79" s="398"/>
      <c r="CE79" s="398"/>
      <c r="CF79" s="398"/>
      <c r="CG79" s="398"/>
      <c r="CH79" s="398"/>
      <c r="CI79" s="399"/>
      <c r="CJ79" s="397"/>
      <c r="CK79" s="398"/>
      <c r="CL79" s="398"/>
      <c r="CM79" s="398"/>
      <c r="CN79" s="399"/>
      <c r="CO79" s="397"/>
      <c r="CP79" s="398"/>
      <c r="CQ79" s="398"/>
      <c r="CR79" s="398"/>
      <c r="CS79" s="399"/>
      <c r="CT79" s="397"/>
      <c r="CU79" s="398"/>
      <c r="CV79" s="398"/>
      <c r="CW79" s="398"/>
      <c r="CX79" s="399"/>
      <c r="CY79" s="421"/>
      <c r="CZ79" s="422"/>
      <c r="DA79" s="422"/>
      <c r="DB79" s="422"/>
      <c r="DC79" s="422"/>
      <c r="DD79" s="422"/>
      <c r="DE79" s="423"/>
      <c r="DF79" s="397"/>
      <c r="DG79" s="398"/>
      <c r="DH79" s="398"/>
      <c r="DI79" s="398"/>
      <c r="DJ79" s="398"/>
      <c r="DK79" s="398"/>
      <c r="DL79" s="398"/>
      <c r="DM79" s="398"/>
      <c r="DN79" s="399"/>
      <c r="DO79" s="406"/>
      <c r="DP79" s="407"/>
      <c r="DQ79" s="407"/>
      <c r="DR79" s="407"/>
      <c r="DS79" s="407"/>
      <c r="DT79" s="407"/>
      <c r="DU79" s="408"/>
      <c r="DV79" s="397"/>
      <c r="DW79" s="398"/>
      <c r="DX79" s="398"/>
      <c r="DY79" s="398"/>
      <c r="DZ79" s="399"/>
      <c r="EA79" s="397"/>
      <c r="EB79" s="398"/>
      <c r="EC79" s="398"/>
      <c r="ED79" s="398"/>
      <c r="EE79" s="399"/>
      <c r="EF79" s="397"/>
      <c r="EG79" s="398"/>
      <c r="EH79" s="398"/>
      <c r="EI79" s="398"/>
      <c r="EJ79" s="399"/>
    </row>
    <row r="80" spans="10:140" ht="11.25" customHeight="1" x14ac:dyDescent="0.2">
      <c r="J80" s="245">
        <v>25</v>
      </c>
      <c r="K80" s="246"/>
      <c r="L80" s="246"/>
      <c r="M80" s="247"/>
      <c r="N80" s="245"/>
      <c r="O80" s="246"/>
      <c r="P80" s="246"/>
      <c r="Q80" s="247"/>
      <c r="R80" s="254" t="s">
        <v>312</v>
      </c>
      <c r="S80" s="255"/>
      <c r="T80" s="255"/>
      <c r="U80" s="256"/>
      <c r="V80" s="215"/>
      <c r="W80" s="216"/>
      <c r="X80" s="216"/>
      <c r="Y80" s="216"/>
      <c r="Z80" s="216"/>
      <c r="AA80" s="216"/>
      <c r="AB80" s="216"/>
      <c r="AC80" s="217"/>
      <c r="AD80" s="215"/>
      <c r="AE80" s="216"/>
      <c r="AF80" s="216"/>
      <c r="AG80" s="216"/>
      <c r="AH80" s="216"/>
      <c r="AI80" s="216"/>
      <c r="AJ80" s="216"/>
      <c r="AK80" s="217"/>
      <c r="AL80" s="215"/>
      <c r="AM80" s="216"/>
      <c r="AN80" s="216"/>
      <c r="AO80" s="216"/>
      <c r="AP80" s="216"/>
      <c r="AQ80" s="216"/>
      <c r="AR80" s="216"/>
      <c r="AS80" s="217"/>
      <c r="AT80" s="215"/>
      <c r="AU80" s="216"/>
      <c r="AV80" s="216"/>
      <c r="AW80" s="216"/>
      <c r="AX80" s="216"/>
      <c r="AY80" s="216"/>
      <c r="AZ80" s="216"/>
      <c r="BA80" s="217"/>
      <c r="BB80" s="215"/>
      <c r="BC80" s="216"/>
      <c r="BD80" s="216"/>
      <c r="BE80" s="216"/>
      <c r="BF80" s="216"/>
      <c r="BG80" s="216"/>
      <c r="BH80" s="216"/>
      <c r="BI80" s="217"/>
      <c r="BJ80" s="215"/>
      <c r="BK80" s="216"/>
      <c r="BL80" s="216"/>
      <c r="BM80" s="216"/>
      <c r="BN80" s="216"/>
      <c r="BO80" s="216"/>
      <c r="BP80" s="216"/>
      <c r="BQ80" s="217"/>
      <c r="BR80" s="215">
        <f t="shared" si="2"/>
        <v>0</v>
      </c>
      <c r="BS80" s="216"/>
      <c r="BT80" s="216"/>
      <c r="BU80" s="216"/>
      <c r="BV80" s="216"/>
      <c r="BW80" s="216"/>
      <c r="BX80" s="216"/>
      <c r="BY80" s="216"/>
      <c r="BZ80" s="217"/>
      <c r="CA80" s="218">
        <f>BR80+BR81+BR82</f>
        <v>0</v>
      </c>
      <c r="CB80" s="219"/>
      <c r="CC80" s="219"/>
      <c r="CD80" s="219"/>
      <c r="CE80" s="219"/>
      <c r="CF80" s="219"/>
      <c r="CG80" s="219"/>
      <c r="CH80" s="219"/>
      <c r="CI80" s="220"/>
      <c r="CJ80" s="218">
        <f>CA80/$BN$3*$AI$3</f>
        <v>0</v>
      </c>
      <c r="CK80" s="219"/>
      <c r="CL80" s="219"/>
      <c r="CM80" s="219"/>
      <c r="CN80" s="220"/>
      <c r="CO80" s="218"/>
      <c r="CP80" s="219"/>
      <c r="CQ80" s="219"/>
      <c r="CR80" s="219"/>
      <c r="CS80" s="220"/>
      <c r="CT80" s="218"/>
      <c r="CU80" s="219"/>
      <c r="CV80" s="219"/>
      <c r="CW80" s="219"/>
      <c r="CX80" s="220"/>
      <c r="CY80" s="236">
        <f>'Berechnung LF'!AB2</f>
        <v>0.83750000000000002</v>
      </c>
      <c r="CZ80" s="237"/>
      <c r="DA80" s="237"/>
      <c r="DB80" s="237"/>
      <c r="DC80" s="237"/>
      <c r="DD80" s="237"/>
      <c r="DE80" s="238"/>
      <c r="DF80" s="218" t="e">
        <f>$BN$3*CY80*(CT80+1)/$AI$3</f>
        <v>#DIV/0!</v>
      </c>
      <c r="DG80" s="219"/>
      <c r="DH80" s="219"/>
      <c r="DI80" s="219"/>
      <c r="DJ80" s="219"/>
      <c r="DK80" s="219"/>
      <c r="DL80" s="219"/>
      <c r="DM80" s="219"/>
      <c r="DN80" s="220"/>
      <c r="DO80" s="400" t="e">
        <f>CA80/DF80</f>
        <v>#DIV/0!</v>
      </c>
      <c r="DP80" s="401"/>
      <c r="DQ80" s="401"/>
      <c r="DR80" s="401"/>
      <c r="DS80" s="401"/>
      <c r="DT80" s="401"/>
      <c r="DU80" s="402"/>
      <c r="DV80" s="218">
        <f>$AI$3-CT80</f>
        <v>0</v>
      </c>
      <c r="DW80" s="219"/>
      <c r="DX80" s="219"/>
      <c r="DY80" s="219"/>
      <c r="DZ80" s="220"/>
      <c r="EA80" s="218">
        <f>ROUND(DV80*CA80/3600,0)</f>
        <v>0</v>
      </c>
      <c r="EB80" s="219"/>
      <c r="EC80" s="219"/>
      <c r="ED80" s="219"/>
      <c r="EE80" s="220"/>
      <c r="EF80" s="218">
        <f>EA80*6</f>
        <v>0</v>
      </c>
      <c r="EG80" s="219"/>
      <c r="EH80" s="219"/>
      <c r="EI80" s="219"/>
      <c r="EJ80" s="220"/>
    </row>
    <row r="81" spans="10:140" ht="11.25" customHeight="1" x14ac:dyDescent="0.2">
      <c r="J81" s="248"/>
      <c r="K81" s="249"/>
      <c r="L81" s="249"/>
      <c r="M81" s="250"/>
      <c r="N81" s="248"/>
      <c r="O81" s="249"/>
      <c r="P81" s="249"/>
      <c r="Q81" s="250"/>
      <c r="R81" s="254" t="s">
        <v>313</v>
      </c>
      <c r="S81" s="255"/>
      <c r="T81" s="255"/>
      <c r="U81" s="256"/>
      <c r="V81" s="215"/>
      <c r="W81" s="216"/>
      <c r="X81" s="216"/>
      <c r="Y81" s="216"/>
      <c r="Z81" s="216"/>
      <c r="AA81" s="216"/>
      <c r="AB81" s="216"/>
      <c r="AC81" s="217"/>
      <c r="AD81" s="215"/>
      <c r="AE81" s="216"/>
      <c r="AF81" s="216"/>
      <c r="AG81" s="216"/>
      <c r="AH81" s="216"/>
      <c r="AI81" s="216"/>
      <c r="AJ81" s="216"/>
      <c r="AK81" s="217"/>
      <c r="AL81" s="215"/>
      <c r="AM81" s="216"/>
      <c r="AN81" s="216"/>
      <c r="AO81" s="216"/>
      <c r="AP81" s="216"/>
      <c r="AQ81" s="216"/>
      <c r="AR81" s="216"/>
      <c r="AS81" s="217"/>
      <c r="AT81" s="215"/>
      <c r="AU81" s="216"/>
      <c r="AV81" s="216"/>
      <c r="AW81" s="216"/>
      <c r="AX81" s="216"/>
      <c r="AY81" s="216"/>
      <c r="AZ81" s="216"/>
      <c r="BA81" s="217"/>
      <c r="BB81" s="215"/>
      <c r="BC81" s="216"/>
      <c r="BD81" s="216"/>
      <c r="BE81" s="216"/>
      <c r="BF81" s="216"/>
      <c r="BG81" s="216"/>
      <c r="BH81" s="216"/>
      <c r="BI81" s="217"/>
      <c r="BJ81" s="215"/>
      <c r="BK81" s="216"/>
      <c r="BL81" s="216"/>
      <c r="BM81" s="216"/>
      <c r="BN81" s="216"/>
      <c r="BO81" s="216"/>
      <c r="BP81" s="216"/>
      <c r="BQ81" s="217"/>
      <c r="BR81" s="215">
        <f t="shared" si="2"/>
        <v>0</v>
      </c>
      <c r="BS81" s="216"/>
      <c r="BT81" s="216"/>
      <c r="BU81" s="216"/>
      <c r="BV81" s="216"/>
      <c r="BW81" s="216"/>
      <c r="BX81" s="216"/>
      <c r="BY81" s="216"/>
      <c r="BZ81" s="217"/>
      <c r="CA81" s="394"/>
      <c r="CB81" s="395"/>
      <c r="CC81" s="395"/>
      <c r="CD81" s="395"/>
      <c r="CE81" s="395"/>
      <c r="CF81" s="395"/>
      <c r="CG81" s="395"/>
      <c r="CH81" s="395"/>
      <c r="CI81" s="396"/>
      <c r="CJ81" s="394"/>
      <c r="CK81" s="395"/>
      <c r="CL81" s="395"/>
      <c r="CM81" s="395"/>
      <c r="CN81" s="396"/>
      <c r="CO81" s="394"/>
      <c r="CP81" s="395"/>
      <c r="CQ81" s="395"/>
      <c r="CR81" s="395"/>
      <c r="CS81" s="396"/>
      <c r="CT81" s="394"/>
      <c r="CU81" s="395"/>
      <c r="CV81" s="395"/>
      <c r="CW81" s="395"/>
      <c r="CX81" s="396"/>
      <c r="CY81" s="418"/>
      <c r="CZ81" s="419"/>
      <c r="DA81" s="419"/>
      <c r="DB81" s="419"/>
      <c r="DC81" s="419"/>
      <c r="DD81" s="419"/>
      <c r="DE81" s="420"/>
      <c r="DF81" s="394"/>
      <c r="DG81" s="395"/>
      <c r="DH81" s="395"/>
      <c r="DI81" s="395"/>
      <c r="DJ81" s="395"/>
      <c r="DK81" s="395"/>
      <c r="DL81" s="395"/>
      <c r="DM81" s="395"/>
      <c r="DN81" s="396"/>
      <c r="DO81" s="403"/>
      <c r="DP81" s="404"/>
      <c r="DQ81" s="404"/>
      <c r="DR81" s="404"/>
      <c r="DS81" s="404"/>
      <c r="DT81" s="404"/>
      <c r="DU81" s="405"/>
      <c r="DV81" s="394"/>
      <c r="DW81" s="395"/>
      <c r="DX81" s="395"/>
      <c r="DY81" s="395"/>
      <c r="DZ81" s="396"/>
      <c r="EA81" s="394"/>
      <c r="EB81" s="395"/>
      <c r="EC81" s="395"/>
      <c r="ED81" s="395"/>
      <c r="EE81" s="396"/>
      <c r="EF81" s="394"/>
      <c r="EG81" s="395"/>
      <c r="EH81" s="395"/>
      <c r="EI81" s="395"/>
      <c r="EJ81" s="396"/>
    </row>
    <row r="82" spans="10:140" ht="11.25" customHeight="1" x14ac:dyDescent="0.2">
      <c r="J82" s="251"/>
      <c r="K82" s="252"/>
      <c r="L82" s="252"/>
      <c r="M82" s="253"/>
      <c r="N82" s="251"/>
      <c r="O82" s="252"/>
      <c r="P82" s="252"/>
      <c r="Q82" s="253"/>
      <c r="R82" s="254" t="s">
        <v>314</v>
      </c>
      <c r="S82" s="255"/>
      <c r="T82" s="255"/>
      <c r="U82" s="256"/>
      <c r="V82" s="215"/>
      <c r="W82" s="216"/>
      <c r="X82" s="216"/>
      <c r="Y82" s="216"/>
      <c r="Z82" s="216"/>
      <c r="AA82" s="216"/>
      <c r="AB82" s="216"/>
      <c r="AC82" s="217"/>
      <c r="AD82" s="215"/>
      <c r="AE82" s="216"/>
      <c r="AF82" s="216"/>
      <c r="AG82" s="216"/>
      <c r="AH82" s="216"/>
      <c r="AI82" s="216"/>
      <c r="AJ82" s="216"/>
      <c r="AK82" s="217"/>
      <c r="AL82" s="215"/>
      <c r="AM82" s="216"/>
      <c r="AN82" s="216"/>
      <c r="AO82" s="216"/>
      <c r="AP82" s="216"/>
      <c r="AQ82" s="216"/>
      <c r="AR82" s="216"/>
      <c r="AS82" s="217"/>
      <c r="AT82" s="215"/>
      <c r="AU82" s="216"/>
      <c r="AV82" s="216"/>
      <c r="AW82" s="216"/>
      <c r="AX82" s="216"/>
      <c r="AY82" s="216"/>
      <c r="AZ82" s="216"/>
      <c r="BA82" s="217"/>
      <c r="BB82" s="215"/>
      <c r="BC82" s="216"/>
      <c r="BD82" s="216"/>
      <c r="BE82" s="216"/>
      <c r="BF82" s="216"/>
      <c r="BG82" s="216"/>
      <c r="BH82" s="216"/>
      <c r="BI82" s="217"/>
      <c r="BJ82" s="215"/>
      <c r="BK82" s="216"/>
      <c r="BL82" s="216"/>
      <c r="BM82" s="216"/>
      <c r="BN82" s="216"/>
      <c r="BO82" s="216"/>
      <c r="BP82" s="216"/>
      <c r="BQ82" s="217"/>
      <c r="BR82" s="215">
        <f t="shared" si="2"/>
        <v>0</v>
      </c>
      <c r="BS82" s="216"/>
      <c r="BT82" s="216"/>
      <c r="BU82" s="216"/>
      <c r="BV82" s="216"/>
      <c r="BW82" s="216"/>
      <c r="BX82" s="216"/>
      <c r="BY82" s="216"/>
      <c r="BZ82" s="217"/>
      <c r="CA82" s="397"/>
      <c r="CB82" s="398"/>
      <c r="CC82" s="398"/>
      <c r="CD82" s="398"/>
      <c r="CE82" s="398"/>
      <c r="CF82" s="398"/>
      <c r="CG82" s="398"/>
      <c r="CH82" s="398"/>
      <c r="CI82" s="399"/>
      <c r="CJ82" s="397"/>
      <c r="CK82" s="398"/>
      <c r="CL82" s="398"/>
      <c r="CM82" s="398"/>
      <c r="CN82" s="399"/>
      <c r="CO82" s="397"/>
      <c r="CP82" s="398"/>
      <c r="CQ82" s="398"/>
      <c r="CR82" s="398"/>
      <c r="CS82" s="399"/>
      <c r="CT82" s="397"/>
      <c r="CU82" s="398"/>
      <c r="CV82" s="398"/>
      <c r="CW82" s="398"/>
      <c r="CX82" s="399"/>
      <c r="CY82" s="421"/>
      <c r="CZ82" s="422"/>
      <c r="DA82" s="422"/>
      <c r="DB82" s="422"/>
      <c r="DC82" s="422"/>
      <c r="DD82" s="422"/>
      <c r="DE82" s="423"/>
      <c r="DF82" s="397"/>
      <c r="DG82" s="398"/>
      <c r="DH82" s="398"/>
      <c r="DI82" s="398"/>
      <c r="DJ82" s="398"/>
      <c r="DK82" s="398"/>
      <c r="DL82" s="398"/>
      <c r="DM82" s="398"/>
      <c r="DN82" s="399"/>
      <c r="DO82" s="406"/>
      <c r="DP82" s="407"/>
      <c r="DQ82" s="407"/>
      <c r="DR82" s="407"/>
      <c r="DS82" s="407"/>
      <c r="DT82" s="407"/>
      <c r="DU82" s="408"/>
      <c r="DV82" s="397"/>
      <c r="DW82" s="398"/>
      <c r="DX82" s="398"/>
      <c r="DY82" s="398"/>
      <c r="DZ82" s="399"/>
      <c r="EA82" s="397"/>
      <c r="EB82" s="398"/>
      <c r="EC82" s="398"/>
      <c r="ED82" s="398"/>
      <c r="EE82" s="399"/>
      <c r="EF82" s="397"/>
      <c r="EG82" s="398"/>
      <c r="EH82" s="398"/>
      <c r="EI82" s="398"/>
      <c r="EJ82" s="399"/>
    </row>
    <row r="83" spans="10:140" ht="11.25" customHeight="1" x14ac:dyDescent="0.2">
      <c r="J83" s="245">
        <v>26</v>
      </c>
      <c r="K83" s="246"/>
      <c r="L83" s="246"/>
      <c r="M83" s="247"/>
      <c r="N83" s="245"/>
      <c r="O83" s="246"/>
      <c r="P83" s="246"/>
      <c r="Q83" s="247"/>
      <c r="R83" s="254" t="s">
        <v>312</v>
      </c>
      <c r="S83" s="255"/>
      <c r="T83" s="255"/>
      <c r="U83" s="256"/>
      <c r="V83" s="215"/>
      <c r="W83" s="216"/>
      <c r="X83" s="216"/>
      <c r="Y83" s="216"/>
      <c r="Z83" s="216"/>
      <c r="AA83" s="216"/>
      <c r="AB83" s="216"/>
      <c r="AC83" s="217"/>
      <c r="AD83" s="215"/>
      <c r="AE83" s="216"/>
      <c r="AF83" s="216"/>
      <c r="AG83" s="216"/>
      <c r="AH83" s="216"/>
      <c r="AI83" s="216"/>
      <c r="AJ83" s="216"/>
      <c r="AK83" s="217"/>
      <c r="AL83" s="215"/>
      <c r="AM83" s="216"/>
      <c r="AN83" s="216"/>
      <c r="AO83" s="216"/>
      <c r="AP83" s="216"/>
      <c r="AQ83" s="216"/>
      <c r="AR83" s="216"/>
      <c r="AS83" s="217"/>
      <c r="AT83" s="215"/>
      <c r="AU83" s="216"/>
      <c r="AV83" s="216"/>
      <c r="AW83" s="216"/>
      <c r="AX83" s="216"/>
      <c r="AY83" s="216"/>
      <c r="AZ83" s="216"/>
      <c r="BA83" s="217"/>
      <c r="BB83" s="215"/>
      <c r="BC83" s="216"/>
      <c r="BD83" s="216"/>
      <c r="BE83" s="216"/>
      <c r="BF83" s="216"/>
      <c r="BG83" s="216"/>
      <c r="BH83" s="216"/>
      <c r="BI83" s="217"/>
      <c r="BJ83" s="215"/>
      <c r="BK83" s="216"/>
      <c r="BL83" s="216"/>
      <c r="BM83" s="216"/>
      <c r="BN83" s="216"/>
      <c r="BO83" s="216"/>
      <c r="BP83" s="216"/>
      <c r="BQ83" s="217"/>
      <c r="BR83" s="215">
        <f t="shared" si="2"/>
        <v>0</v>
      </c>
      <c r="BS83" s="216"/>
      <c r="BT83" s="216"/>
      <c r="BU83" s="216"/>
      <c r="BV83" s="216"/>
      <c r="BW83" s="216"/>
      <c r="BX83" s="216"/>
      <c r="BY83" s="216"/>
      <c r="BZ83" s="217"/>
      <c r="CA83" s="218">
        <f>BR83+BR84+BR85</f>
        <v>0</v>
      </c>
      <c r="CB83" s="219"/>
      <c r="CC83" s="219"/>
      <c r="CD83" s="219"/>
      <c r="CE83" s="219"/>
      <c r="CF83" s="219"/>
      <c r="CG83" s="219"/>
      <c r="CH83" s="219"/>
      <c r="CI83" s="220"/>
      <c r="CJ83" s="218">
        <f>CA83/$BN$3*$AI$3</f>
        <v>0</v>
      </c>
      <c r="CK83" s="219"/>
      <c r="CL83" s="219"/>
      <c r="CM83" s="219"/>
      <c r="CN83" s="220"/>
      <c r="CO83" s="218"/>
      <c r="CP83" s="219"/>
      <c r="CQ83" s="219"/>
      <c r="CR83" s="219"/>
      <c r="CS83" s="220"/>
      <c r="CT83" s="218"/>
      <c r="CU83" s="219"/>
      <c r="CV83" s="219"/>
      <c r="CW83" s="219"/>
      <c r="CX83" s="220"/>
      <c r="CY83" s="236">
        <f>'Berechnung LF'!AC2</f>
        <v>0.83750000000000002</v>
      </c>
      <c r="CZ83" s="237"/>
      <c r="DA83" s="237"/>
      <c r="DB83" s="237"/>
      <c r="DC83" s="237"/>
      <c r="DD83" s="237"/>
      <c r="DE83" s="238"/>
      <c r="DF83" s="218" t="e">
        <f>$BN$3*CY83*(CT83+1)/$AI$3</f>
        <v>#DIV/0!</v>
      </c>
      <c r="DG83" s="219"/>
      <c r="DH83" s="219"/>
      <c r="DI83" s="219"/>
      <c r="DJ83" s="219"/>
      <c r="DK83" s="219"/>
      <c r="DL83" s="219"/>
      <c r="DM83" s="219"/>
      <c r="DN83" s="220"/>
      <c r="DO83" s="400" t="e">
        <f>CA83/DF83</f>
        <v>#DIV/0!</v>
      </c>
      <c r="DP83" s="401"/>
      <c r="DQ83" s="401"/>
      <c r="DR83" s="401"/>
      <c r="DS83" s="401"/>
      <c r="DT83" s="401"/>
      <c r="DU83" s="402"/>
      <c r="DV83" s="218">
        <f>$AI$3-CT83</f>
        <v>0</v>
      </c>
      <c r="DW83" s="219"/>
      <c r="DX83" s="219"/>
      <c r="DY83" s="219"/>
      <c r="DZ83" s="220"/>
      <c r="EA83" s="218">
        <f>ROUND(DV83*CA83/3600,0)</f>
        <v>0</v>
      </c>
      <c r="EB83" s="219"/>
      <c r="EC83" s="219"/>
      <c r="ED83" s="219"/>
      <c r="EE83" s="220"/>
      <c r="EF83" s="218">
        <f>EA83*6</f>
        <v>0</v>
      </c>
      <c r="EG83" s="219"/>
      <c r="EH83" s="219"/>
      <c r="EI83" s="219"/>
      <c r="EJ83" s="220"/>
    </row>
    <row r="84" spans="10:140" ht="11.25" customHeight="1" x14ac:dyDescent="0.2">
      <c r="J84" s="248"/>
      <c r="K84" s="249"/>
      <c r="L84" s="249"/>
      <c r="M84" s="250"/>
      <c r="N84" s="248"/>
      <c r="O84" s="249"/>
      <c r="P84" s="249"/>
      <c r="Q84" s="250"/>
      <c r="R84" s="254" t="s">
        <v>313</v>
      </c>
      <c r="S84" s="255"/>
      <c r="T84" s="255"/>
      <c r="U84" s="256"/>
      <c r="V84" s="215"/>
      <c r="W84" s="216"/>
      <c r="X84" s="216"/>
      <c r="Y84" s="216"/>
      <c r="Z84" s="216"/>
      <c r="AA84" s="216"/>
      <c r="AB84" s="216"/>
      <c r="AC84" s="217"/>
      <c r="AD84" s="215"/>
      <c r="AE84" s="216"/>
      <c r="AF84" s="216"/>
      <c r="AG84" s="216"/>
      <c r="AH84" s="216"/>
      <c r="AI84" s="216"/>
      <c r="AJ84" s="216"/>
      <c r="AK84" s="217"/>
      <c r="AL84" s="215"/>
      <c r="AM84" s="216"/>
      <c r="AN84" s="216"/>
      <c r="AO84" s="216"/>
      <c r="AP84" s="216"/>
      <c r="AQ84" s="216"/>
      <c r="AR84" s="216"/>
      <c r="AS84" s="217"/>
      <c r="AT84" s="215"/>
      <c r="AU84" s="216"/>
      <c r="AV84" s="216"/>
      <c r="AW84" s="216"/>
      <c r="AX84" s="216"/>
      <c r="AY84" s="216"/>
      <c r="AZ84" s="216"/>
      <c r="BA84" s="217"/>
      <c r="BB84" s="215"/>
      <c r="BC84" s="216"/>
      <c r="BD84" s="216"/>
      <c r="BE84" s="216"/>
      <c r="BF84" s="216"/>
      <c r="BG84" s="216"/>
      <c r="BH84" s="216"/>
      <c r="BI84" s="217"/>
      <c r="BJ84" s="215"/>
      <c r="BK84" s="216"/>
      <c r="BL84" s="216"/>
      <c r="BM84" s="216"/>
      <c r="BN84" s="216"/>
      <c r="BO84" s="216"/>
      <c r="BP84" s="216"/>
      <c r="BQ84" s="217"/>
      <c r="BR84" s="215">
        <f t="shared" si="2"/>
        <v>0</v>
      </c>
      <c r="BS84" s="216"/>
      <c r="BT84" s="216"/>
      <c r="BU84" s="216"/>
      <c r="BV84" s="216"/>
      <c r="BW84" s="216"/>
      <c r="BX84" s="216"/>
      <c r="BY84" s="216"/>
      <c r="BZ84" s="217"/>
      <c r="CA84" s="394"/>
      <c r="CB84" s="395"/>
      <c r="CC84" s="395"/>
      <c r="CD84" s="395"/>
      <c r="CE84" s="395"/>
      <c r="CF84" s="395"/>
      <c r="CG84" s="395"/>
      <c r="CH84" s="395"/>
      <c r="CI84" s="396"/>
      <c r="CJ84" s="394"/>
      <c r="CK84" s="395"/>
      <c r="CL84" s="395"/>
      <c r="CM84" s="395"/>
      <c r="CN84" s="396"/>
      <c r="CO84" s="394"/>
      <c r="CP84" s="395"/>
      <c r="CQ84" s="395"/>
      <c r="CR84" s="395"/>
      <c r="CS84" s="396"/>
      <c r="CT84" s="394"/>
      <c r="CU84" s="395"/>
      <c r="CV84" s="395"/>
      <c r="CW84" s="395"/>
      <c r="CX84" s="396"/>
      <c r="CY84" s="418"/>
      <c r="CZ84" s="419"/>
      <c r="DA84" s="419"/>
      <c r="DB84" s="419"/>
      <c r="DC84" s="419"/>
      <c r="DD84" s="419"/>
      <c r="DE84" s="420"/>
      <c r="DF84" s="394"/>
      <c r="DG84" s="395"/>
      <c r="DH84" s="395"/>
      <c r="DI84" s="395"/>
      <c r="DJ84" s="395"/>
      <c r="DK84" s="395"/>
      <c r="DL84" s="395"/>
      <c r="DM84" s="395"/>
      <c r="DN84" s="396"/>
      <c r="DO84" s="403"/>
      <c r="DP84" s="404"/>
      <c r="DQ84" s="404"/>
      <c r="DR84" s="404"/>
      <c r="DS84" s="404"/>
      <c r="DT84" s="404"/>
      <c r="DU84" s="405"/>
      <c r="DV84" s="394"/>
      <c r="DW84" s="395"/>
      <c r="DX84" s="395"/>
      <c r="DY84" s="395"/>
      <c r="DZ84" s="396"/>
      <c r="EA84" s="394"/>
      <c r="EB84" s="395"/>
      <c r="EC84" s="395"/>
      <c r="ED84" s="395"/>
      <c r="EE84" s="396"/>
      <c r="EF84" s="394"/>
      <c r="EG84" s="395"/>
      <c r="EH84" s="395"/>
      <c r="EI84" s="395"/>
      <c r="EJ84" s="396"/>
    </row>
    <row r="85" spans="10:140" ht="11.25" customHeight="1" x14ac:dyDescent="0.2">
      <c r="J85" s="251"/>
      <c r="K85" s="252"/>
      <c r="L85" s="252"/>
      <c r="M85" s="253"/>
      <c r="N85" s="251"/>
      <c r="O85" s="252"/>
      <c r="P85" s="252"/>
      <c r="Q85" s="253"/>
      <c r="R85" s="254" t="s">
        <v>314</v>
      </c>
      <c r="S85" s="255"/>
      <c r="T85" s="255"/>
      <c r="U85" s="256"/>
      <c r="V85" s="215"/>
      <c r="W85" s="216"/>
      <c r="X85" s="216"/>
      <c r="Y85" s="216"/>
      <c r="Z85" s="216"/>
      <c r="AA85" s="216"/>
      <c r="AB85" s="216"/>
      <c r="AC85" s="217"/>
      <c r="AD85" s="215"/>
      <c r="AE85" s="216"/>
      <c r="AF85" s="216"/>
      <c r="AG85" s="216"/>
      <c r="AH85" s="216"/>
      <c r="AI85" s="216"/>
      <c r="AJ85" s="216"/>
      <c r="AK85" s="217"/>
      <c r="AL85" s="215"/>
      <c r="AM85" s="216"/>
      <c r="AN85" s="216"/>
      <c r="AO85" s="216"/>
      <c r="AP85" s="216"/>
      <c r="AQ85" s="216"/>
      <c r="AR85" s="216"/>
      <c r="AS85" s="217"/>
      <c r="AT85" s="215"/>
      <c r="AU85" s="216"/>
      <c r="AV85" s="216"/>
      <c r="AW85" s="216"/>
      <c r="AX85" s="216"/>
      <c r="AY85" s="216"/>
      <c r="AZ85" s="216"/>
      <c r="BA85" s="217"/>
      <c r="BB85" s="215"/>
      <c r="BC85" s="216"/>
      <c r="BD85" s="216"/>
      <c r="BE85" s="216"/>
      <c r="BF85" s="216"/>
      <c r="BG85" s="216"/>
      <c r="BH85" s="216"/>
      <c r="BI85" s="217"/>
      <c r="BJ85" s="215"/>
      <c r="BK85" s="216"/>
      <c r="BL85" s="216"/>
      <c r="BM85" s="216"/>
      <c r="BN85" s="216"/>
      <c r="BO85" s="216"/>
      <c r="BP85" s="216"/>
      <c r="BQ85" s="217"/>
      <c r="BR85" s="215">
        <f t="shared" si="2"/>
        <v>0</v>
      </c>
      <c r="BS85" s="216"/>
      <c r="BT85" s="216"/>
      <c r="BU85" s="216"/>
      <c r="BV85" s="216"/>
      <c r="BW85" s="216"/>
      <c r="BX85" s="216"/>
      <c r="BY85" s="216"/>
      <c r="BZ85" s="217"/>
      <c r="CA85" s="397"/>
      <c r="CB85" s="398"/>
      <c r="CC85" s="398"/>
      <c r="CD85" s="398"/>
      <c r="CE85" s="398"/>
      <c r="CF85" s="398"/>
      <c r="CG85" s="398"/>
      <c r="CH85" s="398"/>
      <c r="CI85" s="399"/>
      <c r="CJ85" s="397"/>
      <c r="CK85" s="398"/>
      <c r="CL85" s="398"/>
      <c r="CM85" s="398"/>
      <c r="CN85" s="399"/>
      <c r="CO85" s="397"/>
      <c r="CP85" s="398"/>
      <c r="CQ85" s="398"/>
      <c r="CR85" s="398"/>
      <c r="CS85" s="399"/>
      <c r="CT85" s="397"/>
      <c r="CU85" s="398"/>
      <c r="CV85" s="398"/>
      <c r="CW85" s="398"/>
      <c r="CX85" s="399"/>
      <c r="CY85" s="421"/>
      <c r="CZ85" s="422"/>
      <c r="DA85" s="422"/>
      <c r="DB85" s="422"/>
      <c r="DC85" s="422"/>
      <c r="DD85" s="422"/>
      <c r="DE85" s="423"/>
      <c r="DF85" s="397"/>
      <c r="DG85" s="398"/>
      <c r="DH85" s="398"/>
      <c r="DI85" s="398"/>
      <c r="DJ85" s="398"/>
      <c r="DK85" s="398"/>
      <c r="DL85" s="398"/>
      <c r="DM85" s="398"/>
      <c r="DN85" s="399"/>
      <c r="DO85" s="406"/>
      <c r="DP85" s="407"/>
      <c r="DQ85" s="407"/>
      <c r="DR85" s="407"/>
      <c r="DS85" s="407"/>
      <c r="DT85" s="407"/>
      <c r="DU85" s="408"/>
      <c r="DV85" s="397"/>
      <c r="DW85" s="398"/>
      <c r="DX85" s="398"/>
      <c r="DY85" s="398"/>
      <c r="DZ85" s="399"/>
      <c r="EA85" s="397"/>
      <c r="EB85" s="398"/>
      <c r="EC85" s="398"/>
      <c r="ED85" s="398"/>
      <c r="EE85" s="399"/>
      <c r="EF85" s="397"/>
      <c r="EG85" s="398"/>
      <c r="EH85" s="398"/>
      <c r="EI85" s="398"/>
      <c r="EJ85" s="399"/>
    </row>
    <row r="86" spans="10:140" ht="11.25" customHeight="1" x14ac:dyDescent="0.2">
      <c r="J86" s="245">
        <v>27</v>
      </c>
      <c r="K86" s="246"/>
      <c r="L86" s="246"/>
      <c r="M86" s="247"/>
      <c r="N86" s="245"/>
      <c r="O86" s="246"/>
      <c r="P86" s="246"/>
      <c r="Q86" s="247"/>
      <c r="R86" s="254" t="s">
        <v>312</v>
      </c>
      <c r="S86" s="255"/>
      <c r="T86" s="255"/>
      <c r="U86" s="256"/>
      <c r="V86" s="215"/>
      <c r="W86" s="216"/>
      <c r="X86" s="216"/>
      <c r="Y86" s="216"/>
      <c r="Z86" s="216"/>
      <c r="AA86" s="216"/>
      <c r="AB86" s="216"/>
      <c r="AC86" s="217"/>
      <c r="AD86" s="215"/>
      <c r="AE86" s="216"/>
      <c r="AF86" s="216"/>
      <c r="AG86" s="216"/>
      <c r="AH86" s="216"/>
      <c r="AI86" s="216"/>
      <c r="AJ86" s="216"/>
      <c r="AK86" s="217"/>
      <c r="AL86" s="215"/>
      <c r="AM86" s="216"/>
      <c r="AN86" s="216"/>
      <c r="AO86" s="216"/>
      <c r="AP86" s="216"/>
      <c r="AQ86" s="216"/>
      <c r="AR86" s="216"/>
      <c r="AS86" s="217"/>
      <c r="AT86" s="215"/>
      <c r="AU86" s="216"/>
      <c r="AV86" s="216"/>
      <c r="AW86" s="216"/>
      <c r="AX86" s="216"/>
      <c r="AY86" s="216"/>
      <c r="AZ86" s="216"/>
      <c r="BA86" s="217"/>
      <c r="BB86" s="215"/>
      <c r="BC86" s="216"/>
      <c r="BD86" s="216"/>
      <c r="BE86" s="216"/>
      <c r="BF86" s="216"/>
      <c r="BG86" s="216"/>
      <c r="BH86" s="216"/>
      <c r="BI86" s="217"/>
      <c r="BJ86" s="215"/>
      <c r="BK86" s="216"/>
      <c r="BL86" s="216"/>
      <c r="BM86" s="216"/>
      <c r="BN86" s="216"/>
      <c r="BO86" s="216"/>
      <c r="BP86" s="216"/>
      <c r="BQ86" s="217"/>
      <c r="BR86" s="215">
        <f t="shared" si="2"/>
        <v>0</v>
      </c>
      <c r="BS86" s="216"/>
      <c r="BT86" s="216"/>
      <c r="BU86" s="216"/>
      <c r="BV86" s="216"/>
      <c r="BW86" s="216"/>
      <c r="BX86" s="216"/>
      <c r="BY86" s="216"/>
      <c r="BZ86" s="217"/>
      <c r="CA86" s="218">
        <f>BR86+BR87+BR88</f>
        <v>0</v>
      </c>
      <c r="CB86" s="219"/>
      <c r="CC86" s="219"/>
      <c r="CD86" s="219"/>
      <c r="CE86" s="219"/>
      <c r="CF86" s="219"/>
      <c r="CG86" s="219"/>
      <c r="CH86" s="219"/>
      <c r="CI86" s="220"/>
      <c r="CJ86" s="218">
        <f>CA86/$BN$3*$AI$3</f>
        <v>0</v>
      </c>
      <c r="CK86" s="219"/>
      <c r="CL86" s="219"/>
      <c r="CM86" s="219"/>
      <c r="CN86" s="220"/>
      <c r="CO86" s="218"/>
      <c r="CP86" s="219"/>
      <c r="CQ86" s="219"/>
      <c r="CR86" s="219"/>
      <c r="CS86" s="220"/>
      <c r="CT86" s="218"/>
      <c r="CU86" s="219"/>
      <c r="CV86" s="219"/>
      <c r="CW86" s="219"/>
      <c r="CX86" s="220"/>
      <c r="CY86" s="236">
        <f>'Berechnung LF'!AD2</f>
        <v>0.83750000000000002</v>
      </c>
      <c r="CZ86" s="237"/>
      <c r="DA86" s="237"/>
      <c r="DB86" s="237"/>
      <c r="DC86" s="237"/>
      <c r="DD86" s="237"/>
      <c r="DE86" s="238"/>
      <c r="DF86" s="218" t="e">
        <f>$BN$3*CY86*(CT86+1)/$AI$3</f>
        <v>#DIV/0!</v>
      </c>
      <c r="DG86" s="219"/>
      <c r="DH86" s="219"/>
      <c r="DI86" s="219"/>
      <c r="DJ86" s="219"/>
      <c r="DK86" s="219"/>
      <c r="DL86" s="219"/>
      <c r="DM86" s="219"/>
      <c r="DN86" s="220"/>
      <c r="DO86" s="400" t="e">
        <f>CA86/DF86</f>
        <v>#DIV/0!</v>
      </c>
      <c r="DP86" s="401"/>
      <c r="DQ86" s="401"/>
      <c r="DR86" s="401"/>
      <c r="DS86" s="401"/>
      <c r="DT86" s="401"/>
      <c r="DU86" s="402"/>
      <c r="DV86" s="218">
        <f>$AI$3-CT86</f>
        <v>0</v>
      </c>
      <c r="DW86" s="219"/>
      <c r="DX86" s="219"/>
      <c r="DY86" s="219"/>
      <c r="DZ86" s="220"/>
      <c r="EA86" s="218">
        <f>ROUND(DV86*CA86/3600,0)</f>
        <v>0</v>
      </c>
      <c r="EB86" s="219"/>
      <c r="EC86" s="219"/>
      <c r="ED86" s="219"/>
      <c r="EE86" s="220"/>
      <c r="EF86" s="218">
        <f>EA86*6</f>
        <v>0</v>
      </c>
      <c r="EG86" s="219"/>
      <c r="EH86" s="219"/>
      <c r="EI86" s="219"/>
      <c r="EJ86" s="220"/>
    </row>
    <row r="87" spans="10:140" ht="11.25" customHeight="1" x14ac:dyDescent="0.2">
      <c r="J87" s="248"/>
      <c r="K87" s="249"/>
      <c r="L87" s="249"/>
      <c r="M87" s="250"/>
      <c r="N87" s="248"/>
      <c r="O87" s="249"/>
      <c r="P87" s="249"/>
      <c r="Q87" s="250"/>
      <c r="R87" s="254" t="s">
        <v>313</v>
      </c>
      <c r="S87" s="255"/>
      <c r="T87" s="255"/>
      <c r="U87" s="256"/>
      <c r="V87" s="215"/>
      <c r="W87" s="216"/>
      <c r="X87" s="216"/>
      <c r="Y87" s="216"/>
      <c r="Z87" s="216"/>
      <c r="AA87" s="216"/>
      <c r="AB87" s="216"/>
      <c r="AC87" s="217"/>
      <c r="AD87" s="215"/>
      <c r="AE87" s="216"/>
      <c r="AF87" s="216"/>
      <c r="AG87" s="216"/>
      <c r="AH87" s="216"/>
      <c r="AI87" s="216"/>
      <c r="AJ87" s="216"/>
      <c r="AK87" s="217"/>
      <c r="AL87" s="215"/>
      <c r="AM87" s="216"/>
      <c r="AN87" s="216"/>
      <c r="AO87" s="216"/>
      <c r="AP87" s="216"/>
      <c r="AQ87" s="216"/>
      <c r="AR87" s="216"/>
      <c r="AS87" s="217"/>
      <c r="AT87" s="215"/>
      <c r="AU87" s="216"/>
      <c r="AV87" s="216"/>
      <c r="AW87" s="216"/>
      <c r="AX87" s="216"/>
      <c r="AY87" s="216"/>
      <c r="AZ87" s="216"/>
      <c r="BA87" s="217"/>
      <c r="BB87" s="215"/>
      <c r="BC87" s="216"/>
      <c r="BD87" s="216"/>
      <c r="BE87" s="216"/>
      <c r="BF87" s="216"/>
      <c r="BG87" s="216"/>
      <c r="BH87" s="216"/>
      <c r="BI87" s="217"/>
      <c r="BJ87" s="215"/>
      <c r="BK87" s="216"/>
      <c r="BL87" s="216"/>
      <c r="BM87" s="216"/>
      <c r="BN87" s="216"/>
      <c r="BO87" s="216"/>
      <c r="BP87" s="216"/>
      <c r="BQ87" s="217"/>
      <c r="BR87" s="215">
        <f t="shared" si="2"/>
        <v>0</v>
      </c>
      <c r="BS87" s="216"/>
      <c r="BT87" s="216"/>
      <c r="BU87" s="216"/>
      <c r="BV87" s="216"/>
      <c r="BW87" s="216"/>
      <c r="BX87" s="216"/>
      <c r="BY87" s="216"/>
      <c r="BZ87" s="217"/>
      <c r="CA87" s="394"/>
      <c r="CB87" s="395"/>
      <c r="CC87" s="395"/>
      <c r="CD87" s="395"/>
      <c r="CE87" s="395"/>
      <c r="CF87" s="395"/>
      <c r="CG87" s="395"/>
      <c r="CH87" s="395"/>
      <c r="CI87" s="396"/>
      <c r="CJ87" s="394"/>
      <c r="CK87" s="395"/>
      <c r="CL87" s="395"/>
      <c r="CM87" s="395"/>
      <c r="CN87" s="396"/>
      <c r="CO87" s="394"/>
      <c r="CP87" s="395"/>
      <c r="CQ87" s="395"/>
      <c r="CR87" s="395"/>
      <c r="CS87" s="396"/>
      <c r="CT87" s="394"/>
      <c r="CU87" s="395"/>
      <c r="CV87" s="395"/>
      <c r="CW87" s="395"/>
      <c r="CX87" s="396"/>
      <c r="CY87" s="418"/>
      <c r="CZ87" s="419"/>
      <c r="DA87" s="419"/>
      <c r="DB87" s="419"/>
      <c r="DC87" s="419"/>
      <c r="DD87" s="419"/>
      <c r="DE87" s="420"/>
      <c r="DF87" s="394"/>
      <c r="DG87" s="395"/>
      <c r="DH87" s="395"/>
      <c r="DI87" s="395"/>
      <c r="DJ87" s="395"/>
      <c r="DK87" s="395"/>
      <c r="DL87" s="395"/>
      <c r="DM87" s="395"/>
      <c r="DN87" s="396"/>
      <c r="DO87" s="403"/>
      <c r="DP87" s="404"/>
      <c r="DQ87" s="404"/>
      <c r="DR87" s="404"/>
      <c r="DS87" s="404"/>
      <c r="DT87" s="404"/>
      <c r="DU87" s="405"/>
      <c r="DV87" s="394"/>
      <c r="DW87" s="395"/>
      <c r="DX87" s="395"/>
      <c r="DY87" s="395"/>
      <c r="DZ87" s="396"/>
      <c r="EA87" s="394"/>
      <c r="EB87" s="395"/>
      <c r="EC87" s="395"/>
      <c r="ED87" s="395"/>
      <c r="EE87" s="396"/>
      <c r="EF87" s="394"/>
      <c r="EG87" s="395"/>
      <c r="EH87" s="395"/>
      <c r="EI87" s="395"/>
      <c r="EJ87" s="396"/>
    </row>
    <row r="88" spans="10:140" ht="11.25" customHeight="1" x14ac:dyDescent="0.2">
      <c r="J88" s="251"/>
      <c r="K88" s="252"/>
      <c r="L88" s="252"/>
      <c r="M88" s="253"/>
      <c r="N88" s="251"/>
      <c r="O88" s="252"/>
      <c r="P88" s="252"/>
      <c r="Q88" s="253"/>
      <c r="R88" s="254" t="s">
        <v>314</v>
      </c>
      <c r="S88" s="255"/>
      <c r="T88" s="255"/>
      <c r="U88" s="256"/>
      <c r="V88" s="215"/>
      <c r="W88" s="216"/>
      <c r="X88" s="216"/>
      <c r="Y88" s="216"/>
      <c r="Z88" s="216"/>
      <c r="AA88" s="216"/>
      <c r="AB88" s="216"/>
      <c r="AC88" s="217"/>
      <c r="AD88" s="215"/>
      <c r="AE88" s="216"/>
      <c r="AF88" s="216"/>
      <c r="AG88" s="216"/>
      <c r="AH88" s="216"/>
      <c r="AI88" s="216"/>
      <c r="AJ88" s="216"/>
      <c r="AK88" s="217"/>
      <c r="AL88" s="215"/>
      <c r="AM88" s="216"/>
      <c r="AN88" s="216"/>
      <c r="AO88" s="216"/>
      <c r="AP88" s="216"/>
      <c r="AQ88" s="216"/>
      <c r="AR88" s="216"/>
      <c r="AS88" s="217"/>
      <c r="AT88" s="215"/>
      <c r="AU88" s="216"/>
      <c r="AV88" s="216"/>
      <c r="AW88" s="216"/>
      <c r="AX88" s="216"/>
      <c r="AY88" s="216"/>
      <c r="AZ88" s="216"/>
      <c r="BA88" s="217"/>
      <c r="BB88" s="215"/>
      <c r="BC88" s="216"/>
      <c r="BD88" s="216"/>
      <c r="BE88" s="216"/>
      <c r="BF88" s="216"/>
      <c r="BG88" s="216"/>
      <c r="BH88" s="216"/>
      <c r="BI88" s="217"/>
      <c r="BJ88" s="215"/>
      <c r="BK88" s="216"/>
      <c r="BL88" s="216"/>
      <c r="BM88" s="216"/>
      <c r="BN88" s="216"/>
      <c r="BO88" s="216"/>
      <c r="BP88" s="216"/>
      <c r="BQ88" s="217"/>
      <c r="BR88" s="215">
        <f t="shared" si="2"/>
        <v>0</v>
      </c>
      <c r="BS88" s="216"/>
      <c r="BT88" s="216"/>
      <c r="BU88" s="216"/>
      <c r="BV88" s="216"/>
      <c r="BW88" s="216"/>
      <c r="BX88" s="216"/>
      <c r="BY88" s="216"/>
      <c r="BZ88" s="217"/>
      <c r="CA88" s="397"/>
      <c r="CB88" s="398"/>
      <c r="CC88" s="398"/>
      <c r="CD88" s="398"/>
      <c r="CE88" s="398"/>
      <c r="CF88" s="398"/>
      <c r="CG88" s="398"/>
      <c r="CH88" s="398"/>
      <c r="CI88" s="399"/>
      <c r="CJ88" s="397"/>
      <c r="CK88" s="398"/>
      <c r="CL88" s="398"/>
      <c r="CM88" s="398"/>
      <c r="CN88" s="399"/>
      <c r="CO88" s="397"/>
      <c r="CP88" s="398"/>
      <c r="CQ88" s="398"/>
      <c r="CR88" s="398"/>
      <c r="CS88" s="399"/>
      <c r="CT88" s="397"/>
      <c r="CU88" s="398"/>
      <c r="CV88" s="398"/>
      <c r="CW88" s="398"/>
      <c r="CX88" s="399"/>
      <c r="CY88" s="421"/>
      <c r="CZ88" s="422"/>
      <c r="DA88" s="422"/>
      <c r="DB88" s="422"/>
      <c r="DC88" s="422"/>
      <c r="DD88" s="422"/>
      <c r="DE88" s="423"/>
      <c r="DF88" s="397"/>
      <c r="DG88" s="398"/>
      <c r="DH88" s="398"/>
      <c r="DI88" s="398"/>
      <c r="DJ88" s="398"/>
      <c r="DK88" s="398"/>
      <c r="DL88" s="398"/>
      <c r="DM88" s="398"/>
      <c r="DN88" s="399"/>
      <c r="DO88" s="406"/>
      <c r="DP88" s="407"/>
      <c r="DQ88" s="407"/>
      <c r="DR88" s="407"/>
      <c r="DS88" s="407"/>
      <c r="DT88" s="407"/>
      <c r="DU88" s="408"/>
      <c r="DV88" s="397"/>
      <c r="DW88" s="398"/>
      <c r="DX88" s="398"/>
      <c r="DY88" s="398"/>
      <c r="DZ88" s="399"/>
      <c r="EA88" s="397"/>
      <c r="EB88" s="398"/>
      <c r="EC88" s="398"/>
      <c r="ED88" s="398"/>
      <c r="EE88" s="399"/>
      <c r="EF88" s="397"/>
      <c r="EG88" s="398"/>
      <c r="EH88" s="398"/>
      <c r="EI88" s="398"/>
      <c r="EJ88" s="399"/>
    </row>
    <row r="89" spans="10:140" ht="11.25" customHeight="1" x14ac:dyDescent="0.2">
      <c r="J89" s="245">
        <v>28</v>
      </c>
      <c r="K89" s="246"/>
      <c r="L89" s="246"/>
      <c r="M89" s="247"/>
      <c r="N89" s="245"/>
      <c r="O89" s="246"/>
      <c r="P89" s="246"/>
      <c r="Q89" s="247"/>
      <c r="R89" s="254" t="s">
        <v>312</v>
      </c>
      <c r="S89" s="255"/>
      <c r="T89" s="255"/>
      <c r="U89" s="256"/>
      <c r="V89" s="215"/>
      <c r="W89" s="216"/>
      <c r="X89" s="216"/>
      <c r="Y89" s="216"/>
      <c r="Z89" s="216"/>
      <c r="AA89" s="216"/>
      <c r="AB89" s="216"/>
      <c r="AC89" s="217"/>
      <c r="AD89" s="215"/>
      <c r="AE89" s="216"/>
      <c r="AF89" s="216"/>
      <c r="AG89" s="216"/>
      <c r="AH89" s="216"/>
      <c r="AI89" s="216"/>
      <c r="AJ89" s="216"/>
      <c r="AK89" s="217"/>
      <c r="AL89" s="215"/>
      <c r="AM89" s="216"/>
      <c r="AN89" s="216"/>
      <c r="AO89" s="216"/>
      <c r="AP89" s="216"/>
      <c r="AQ89" s="216"/>
      <c r="AR89" s="216"/>
      <c r="AS89" s="217"/>
      <c r="AT89" s="215"/>
      <c r="AU89" s="216"/>
      <c r="AV89" s="216"/>
      <c r="AW89" s="216"/>
      <c r="AX89" s="216"/>
      <c r="AY89" s="216"/>
      <c r="AZ89" s="216"/>
      <c r="BA89" s="217"/>
      <c r="BB89" s="215"/>
      <c r="BC89" s="216"/>
      <c r="BD89" s="216"/>
      <c r="BE89" s="216"/>
      <c r="BF89" s="216"/>
      <c r="BG89" s="216"/>
      <c r="BH89" s="216"/>
      <c r="BI89" s="217"/>
      <c r="BJ89" s="215"/>
      <c r="BK89" s="216"/>
      <c r="BL89" s="216"/>
      <c r="BM89" s="216"/>
      <c r="BN89" s="216"/>
      <c r="BO89" s="216"/>
      <c r="BP89" s="216"/>
      <c r="BQ89" s="217"/>
      <c r="BR89" s="215">
        <f t="shared" si="2"/>
        <v>0</v>
      </c>
      <c r="BS89" s="216"/>
      <c r="BT89" s="216"/>
      <c r="BU89" s="216"/>
      <c r="BV89" s="216"/>
      <c r="BW89" s="216"/>
      <c r="BX89" s="216"/>
      <c r="BY89" s="216"/>
      <c r="BZ89" s="217"/>
      <c r="CA89" s="218">
        <f>BR89+BR90+BR91</f>
        <v>0</v>
      </c>
      <c r="CB89" s="219"/>
      <c r="CC89" s="219"/>
      <c r="CD89" s="219"/>
      <c r="CE89" s="219"/>
      <c r="CF89" s="219"/>
      <c r="CG89" s="219"/>
      <c r="CH89" s="219"/>
      <c r="CI89" s="220"/>
      <c r="CJ89" s="218">
        <f>CA89/$BN$3*$AI$3</f>
        <v>0</v>
      </c>
      <c r="CK89" s="219"/>
      <c r="CL89" s="219"/>
      <c r="CM89" s="219"/>
      <c r="CN89" s="220"/>
      <c r="CO89" s="218"/>
      <c r="CP89" s="219"/>
      <c r="CQ89" s="219"/>
      <c r="CR89" s="219"/>
      <c r="CS89" s="220"/>
      <c r="CT89" s="218"/>
      <c r="CU89" s="219"/>
      <c r="CV89" s="219"/>
      <c r="CW89" s="219"/>
      <c r="CX89" s="220"/>
      <c r="CY89" s="236">
        <f>'Berechnung LF'!AE2</f>
        <v>0.83750000000000002</v>
      </c>
      <c r="CZ89" s="237"/>
      <c r="DA89" s="237"/>
      <c r="DB89" s="237"/>
      <c r="DC89" s="237"/>
      <c r="DD89" s="237"/>
      <c r="DE89" s="238"/>
      <c r="DF89" s="218" t="e">
        <f>$BN$3*CY89*(CT89+1)/$AI$3</f>
        <v>#DIV/0!</v>
      </c>
      <c r="DG89" s="219"/>
      <c r="DH89" s="219"/>
      <c r="DI89" s="219"/>
      <c r="DJ89" s="219"/>
      <c r="DK89" s="219"/>
      <c r="DL89" s="219"/>
      <c r="DM89" s="219"/>
      <c r="DN89" s="220"/>
      <c r="DO89" s="400" t="e">
        <f>CA89/DF89</f>
        <v>#DIV/0!</v>
      </c>
      <c r="DP89" s="401"/>
      <c r="DQ89" s="401"/>
      <c r="DR89" s="401"/>
      <c r="DS89" s="401"/>
      <c r="DT89" s="401"/>
      <c r="DU89" s="402"/>
      <c r="DV89" s="218">
        <f>$AI$3-CT89</f>
        <v>0</v>
      </c>
      <c r="DW89" s="219"/>
      <c r="DX89" s="219"/>
      <c r="DY89" s="219"/>
      <c r="DZ89" s="220"/>
      <c r="EA89" s="218">
        <f>ROUND(DV89*CA89/3600,0)</f>
        <v>0</v>
      </c>
      <c r="EB89" s="219"/>
      <c r="EC89" s="219"/>
      <c r="ED89" s="219"/>
      <c r="EE89" s="220"/>
      <c r="EF89" s="218">
        <f>EA89*6</f>
        <v>0</v>
      </c>
      <c r="EG89" s="219"/>
      <c r="EH89" s="219"/>
      <c r="EI89" s="219"/>
      <c r="EJ89" s="220"/>
    </row>
    <row r="90" spans="10:140" ht="11.25" customHeight="1" x14ac:dyDescent="0.2">
      <c r="J90" s="248"/>
      <c r="K90" s="249"/>
      <c r="L90" s="249"/>
      <c r="M90" s="250"/>
      <c r="N90" s="248"/>
      <c r="O90" s="249"/>
      <c r="P90" s="249"/>
      <c r="Q90" s="250"/>
      <c r="R90" s="254" t="s">
        <v>313</v>
      </c>
      <c r="S90" s="255"/>
      <c r="T90" s="255"/>
      <c r="U90" s="256"/>
      <c r="V90" s="215"/>
      <c r="W90" s="216"/>
      <c r="X90" s="216"/>
      <c r="Y90" s="216"/>
      <c r="Z90" s="216"/>
      <c r="AA90" s="216"/>
      <c r="AB90" s="216"/>
      <c r="AC90" s="217"/>
      <c r="AD90" s="215"/>
      <c r="AE90" s="216"/>
      <c r="AF90" s="216"/>
      <c r="AG90" s="216"/>
      <c r="AH90" s="216"/>
      <c r="AI90" s="216"/>
      <c r="AJ90" s="216"/>
      <c r="AK90" s="217"/>
      <c r="AL90" s="215"/>
      <c r="AM90" s="216"/>
      <c r="AN90" s="216"/>
      <c r="AO90" s="216"/>
      <c r="AP90" s="216"/>
      <c r="AQ90" s="216"/>
      <c r="AR90" s="216"/>
      <c r="AS90" s="217"/>
      <c r="AT90" s="215"/>
      <c r="AU90" s="216"/>
      <c r="AV90" s="216"/>
      <c r="AW90" s="216"/>
      <c r="AX90" s="216"/>
      <c r="AY90" s="216"/>
      <c r="AZ90" s="216"/>
      <c r="BA90" s="217"/>
      <c r="BB90" s="215"/>
      <c r="BC90" s="216"/>
      <c r="BD90" s="216"/>
      <c r="BE90" s="216"/>
      <c r="BF90" s="216"/>
      <c r="BG90" s="216"/>
      <c r="BH90" s="216"/>
      <c r="BI90" s="217"/>
      <c r="BJ90" s="215"/>
      <c r="BK90" s="216"/>
      <c r="BL90" s="216"/>
      <c r="BM90" s="216"/>
      <c r="BN90" s="216"/>
      <c r="BO90" s="216"/>
      <c r="BP90" s="216"/>
      <c r="BQ90" s="217"/>
      <c r="BR90" s="215">
        <f t="shared" si="2"/>
        <v>0</v>
      </c>
      <c r="BS90" s="216"/>
      <c r="BT90" s="216"/>
      <c r="BU90" s="216"/>
      <c r="BV90" s="216"/>
      <c r="BW90" s="216"/>
      <c r="BX90" s="216"/>
      <c r="BY90" s="216"/>
      <c r="BZ90" s="217"/>
      <c r="CA90" s="394"/>
      <c r="CB90" s="395"/>
      <c r="CC90" s="395"/>
      <c r="CD90" s="395"/>
      <c r="CE90" s="395"/>
      <c r="CF90" s="395"/>
      <c r="CG90" s="395"/>
      <c r="CH90" s="395"/>
      <c r="CI90" s="396"/>
      <c r="CJ90" s="394"/>
      <c r="CK90" s="395"/>
      <c r="CL90" s="395"/>
      <c r="CM90" s="395"/>
      <c r="CN90" s="396"/>
      <c r="CO90" s="394"/>
      <c r="CP90" s="395"/>
      <c r="CQ90" s="395"/>
      <c r="CR90" s="395"/>
      <c r="CS90" s="396"/>
      <c r="CT90" s="394"/>
      <c r="CU90" s="395"/>
      <c r="CV90" s="395"/>
      <c r="CW90" s="395"/>
      <c r="CX90" s="396"/>
      <c r="CY90" s="418"/>
      <c r="CZ90" s="419"/>
      <c r="DA90" s="419"/>
      <c r="DB90" s="419"/>
      <c r="DC90" s="419"/>
      <c r="DD90" s="419"/>
      <c r="DE90" s="420"/>
      <c r="DF90" s="394"/>
      <c r="DG90" s="395"/>
      <c r="DH90" s="395"/>
      <c r="DI90" s="395"/>
      <c r="DJ90" s="395"/>
      <c r="DK90" s="395"/>
      <c r="DL90" s="395"/>
      <c r="DM90" s="395"/>
      <c r="DN90" s="396"/>
      <c r="DO90" s="403"/>
      <c r="DP90" s="404"/>
      <c r="DQ90" s="404"/>
      <c r="DR90" s="404"/>
      <c r="DS90" s="404"/>
      <c r="DT90" s="404"/>
      <c r="DU90" s="405"/>
      <c r="DV90" s="394"/>
      <c r="DW90" s="395"/>
      <c r="DX90" s="395"/>
      <c r="DY90" s="395"/>
      <c r="DZ90" s="396"/>
      <c r="EA90" s="394"/>
      <c r="EB90" s="395"/>
      <c r="EC90" s="395"/>
      <c r="ED90" s="395"/>
      <c r="EE90" s="396"/>
      <c r="EF90" s="394"/>
      <c r="EG90" s="395"/>
      <c r="EH90" s="395"/>
      <c r="EI90" s="395"/>
      <c r="EJ90" s="396"/>
    </row>
    <row r="91" spans="10:140" ht="11.25" customHeight="1" x14ac:dyDescent="0.2">
      <c r="J91" s="251"/>
      <c r="K91" s="252"/>
      <c r="L91" s="252"/>
      <c r="M91" s="253"/>
      <c r="N91" s="251"/>
      <c r="O91" s="252"/>
      <c r="P91" s="252"/>
      <c r="Q91" s="253"/>
      <c r="R91" s="254" t="s">
        <v>314</v>
      </c>
      <c r="S91" s="255"/>
      <c r="T91" s="255"/>
      <c r="U91" s="256"/>
      <c r="V91" s="215"/>
      <c r="W91" s="216"/>
      <c r="X91" s="216"/>
      <c r="Y91" s="216"/>
      <c r="Z91" s="216"/>
      <c r="AA91" s="216"/>
      <c r="AB91" s="216"/>
      <c r="AC91" s="217"/>
      <c r="AD91" s="215"/>
      <c r="AE91" s="216"/>
      <c r="AF91" s="216"/>
      <c r="AG91" s="216"/>
      <c r="AH91" s="216"/>
      <c r="AI91" s="216"/>
      <c r="AJ91" s="216"/>
      <c r="AK91" s="217"/>
      <c r="AL91" s="215"/>
      <c r="AM91" s="216"/>
      <c r="AN91" s="216"/>
      <c r="AO91" s="216"/>
      <c r="AP91" s="216"/>
      <c r="AQ91" s="216"/>
      <c r="AR91" s="216"/>
      <c r="AS91" s="217"/>
      <c r="AT91" s="215"/>
      <c r="AU91" s="216"/>
      <c r="AV91" s="216"/>
      <c r="AW91" s="216"/>
      <c r="AX91" s="216"/>
      <c r="AY91" s="216"/>
      <c r="AZ91" s="216"/>
      <c r="BA91" s="217"/>
      <c r="BB91" s="215"/>
      <c r="BC91" s="216"/>
      <c r="BD91" s="216"/>
      <c r="BE91" s="216"/>
      <c r="BF91" s="216"/>
      <c r="BG91" s="216"/>
      <c r="BH91" s="216"/>
      <c r="BI91" s="217"/>
      <c r="BJ91" s="215"/>
      <c r="BK91" s="216"/>
      <c r="BL91" s="216"/>
      <c r="BM91" s="216"/>
      <c r="BN91" s="216"/>
      <c r="BO91" s="216"/>
      <c r="BP91" s="216"/>
      <c r="BQ91" s="217"/>
      <c r="BR91" s="215">
        <f t="shared" si="2"/>
        <v>0</v>
      </c>
      <c r="BS91" s="216"/>
      <c r="BT91" s="216"/>
      <c r="BU91" s="216"/>
      <c r="BV91" s="216"/>
      <c r="BW91" s="216"/>
      <c r="BX91" s="216"/>
      <c r="BY91" s="216"/>
      <c r="BZ91" s="217"/>
      <c r="CA91" s="397"/>
      <c r="CB91" s="398"/>
      <c r="CC91" s="398"/>
      <c r="CD91" s="398"/>
      <c r="CE91" s="398"/>
      <c r="CF91" s="398"/>
      <c r="CG91" s="398"/>
      <c r="CH91" s="398"/>
      <c r="CI91" s="399"/>
      <c r="CJ91" s="397"/>
      <c r="CK91" s="398"/>
      <c r="CL91" s="398"/>
      <c r="CM91" s="398"/>
      <c r="CN91" s="399"/>
      <c r="CO91" s="397"/>
      <c r="CP91" s="398"/>
      <c r="CQ91" s="398"/>
      <c r="CR91" s="398"/>
      <c r="CS91" s="399"/>
      <c r="CT91" s="397"/>
      <c r="CU91" s="398"/>
      <c r="CV91" s="398"/>
      <c r="CW91" s="398"/>
      <c r="CX91" s="399"/>
      <c r="CY91" s="421"/>
      <c r="CZ91" s="422"/>
      <c r="DA91" s="422"/>
      <c r="DB91" s="422"/>
      <c r="DC91" s="422"/>
      <c r="DD91" s="422"/>
      <c r="DE91" s="423"/>
      <c r="DF91" s="397"/>
      <c r="DG91" s="398"/>
      <c r="DH91" s="398"/>
      <c r="DI91" s="398"/>
      <c r="DJ91" s="398"/>
      <c r="DK91" s="398"/>
      <c r="DL91" s="398"/>
      <c r="DM91" s="398"/>
      <c r="DN91" s="399"/>
      <c r="DO91" s="406"/>
      <c r="DP91" s="407"/>
      <c r="DQ91" s="407"/>
      <c r="DR91" s="407"/>
      <c r="DS91" s="407"/>
      <c r="DT91" s="407"/>
      <c r="DU91" s="408"/>
      <c r="DV91" s="397"/>
      <c r="DW91" s="398"/>
      <c r="DX91" s="398"/>
      <c r="DY91" s="398"/>
      <c r="DZ91" s="399"/>
      <c r="EA91" s="397"/>
      <c r="EB91" s="398"/>
      <c r="EC91" s="398"/>
      <c r="ED91" s="398"/>
      <c r="EE91" s="399"/>
      <c r="EF91" s="397"/>
      <c r="EG91" s="398"/>
      <c r="EH91" s="398"/>
      <c r="EI91" s="398"/>
      <c r="EJ91" s="399"/>
    </row>
    <row r="92" spans="10:140" ht="11.25" customHeight="1" x14ac:dyDescent="0.2">
      <c r="J92" s="245">
        <v>29</v>
      </c>
      <c r="K92" s="246"/>
      <c r="L92" s="246"/>
      <c r="M92" s="247"/>
      <c r="N92" s="245"/>
      <c r="O92" s="246"/>
      <c r="P92" s="246"/>
      <c r="Q92" s="247"/>
      <c r="R92" s="254" t="s">
        <v>312</v>
      </c>
      <c r="S92" s="255"/>
      <c r="T92" s="255"/>
      <c r="U92" s="256"/>
      <c r="V92" s="215"/>
      <c r="W92" s="216"/>
      <c r="X92" s="216"/>
      <c r="Y92" s="216"/>
      <c r="Z92" s="216"/>
      <c r="AA92" s="216"/>
      <c r="AB92" s="216"/>
      <c r="AC92" s="217"/>
      <c r="AD92" s="215"/>
      <c r="AE92" s="216"/>
      <c r="AF92" s="216"/>
      <c r="AG92" s="216"/>
      <c r="AH92" s="216"/>
      <c r="AI92" s="216"/>
      <c r="AJ92" s="216"/>
      <c r="AK92" s="217"/>
      <c r="AL92" s="215"/>
      <c r="AM92" s="216"/>
      <c r="AN92" s="216"/>
      <c r="AO92" s="216"/>
      <c r="AP92" s="216"/>
      <c r="AQ92" s="216"/>
      <c r="AR92" s="216"/>
      <c r="AS92" s="217"/>
      <c r="AT92" s="215"/>
      <c r="AU92" s="216"/>
      <c r="AV92" s="216"/>
      <c r="AW92" s="216"/>
      <c r="AX92" s="216"/>
      <c r="AY92" s="216"/>
      <c r="AZ92" s="216"/>
      <c r="BA92" s="217"/>
      <c r="BB92" s="215"/>
      <c r="BC92" s="216"/>
      <c r="BD92" s="216"/>
      <c r="BE92" s="216"/>
      <c r="BF92" s="216"/>
      <c r="BG92" s="216"/>
      <c r="BH92" s="216"/>
      <c r="BI92" s="217"/>
      <c r="BJ92" s="215"/>
      <c r="BK92" s="216"/>
      <c r="BL92" s="216"/>
      <c r="BM92" s="216"/>
      <c r="BN92" s="216"/>
      <c r="BO92" s="216"/>
      <c r="BP92" s="216"/>
      <c r="BQ92" s="217"/>
      <c r="BR92" s="215">
        <f t="shared" si="2"/>
        <v>0</v>
      </c>
      <c r="BS92" s="216"/>
      <c r="BT92" s="216"/>
      <c r="BU92" s="216"/>
      <c r="BV92" s="216"/>
      <c r="BW92" s="216"/>
      <c r="BX92" s="216"/>
      <c r="BY92" s="216"/>
      <c r="BZ92" s="217"/>
      <c r="CA92" s="218">
        <f>BR92+BR93+BR94</f>
        <v>0</v>
      </c>
      <c r="CB92" s="219"/>
      <c r="CC92" s="219"/>
      <c r="CD92" s="219"/>
      <c r="CE92" s="219"/>
      <c r="CF92" s="219"/>
      <c r="CG92" s="219"/>
      <c r="CH92" s="219"/>
      <c r="CI92" s="220"/>
      <c r="CJ92" s="218">
        <f>CA92/$BN$3*$AI$3</f>
        <v>0</v>
      </c>
      <c r="CK92" s="219"/>
      <c r="CL92" s="219"/>
      <c r="CM92" s="219"/>
      <c r="CN92" s="220"/>
      <c r="CO92" s="218"/>
      <c r="CP92" s="219"/>
      <c r="CQ92" s="219"/>
      <c r="CR92" s="219"/>
      <c r="CS92" s="220"/>
      <c r="CT92" s="218"/>
      <c r="CU92" s="219"/>
      <c r="CV92" s="219"/>
      <c r="CW92" s="219"/>
      <c r="CX92" s="220"/>
      <c r="CY92" s="236">
        <f>'Berechnung LF'!AF2</f>
        <v>0.83750000000000002</v>
      </c>
      <c r="CZ92" s="237"/>
      <c r="DA92" s="237"/>
      <c r="DB92" s="237"/>
      <c r="DC92" s="237"/>
      <c r="DD92" s="237"/>
      <c r="DE92" s="238"/>
      <c r="DF92" s="218" t="e">
        <f>$BN$3*CY92*(CT92+1)/$AI$3</f>
        <v>#DIV/0!</v>
      </c>
      <c r="DG92" s="219"/>
      <c r="DH92" s="219"/>
      <c r="DI92" s="219"/>
      <c r="DJ92" s="219"/>
      <c r="DK92" s="219"/>
      <c r="DL92" s="219"/>
      <c r="DM92" s="219"/>
      <c r="DN92" s="220"/>
      <c r="DO92" s="400" t="e">
        <f>CA92/DF92</f>
        <v>#DIV/0!</v>
      </c>
      <c r="DP92" s="401"/>
      <c r="DQ92" s="401"/>
      <c r="DR92" s="401"/>
      <c r="DS92" s="401"/>
      <c r="DT92" s="401"/>
      <c r="DU92" s="402"/>
      <c r="DV92" s="218">
        <f>$AI$3-CT92</f>
        <v>0</v>
      </c>
      <c r="DW92" s="219"/>
      <c r="DX92" s="219"/>
      <c r="DY92" s="219"/>
      <c r="DZ92" s="220"/>
      <c r="EA92" s="218">
        <f>ROUND(DV92*CA92/3600,0)</f>
        <v>0</v>
      </c>
      <c r="EB92" s="219"/>
      <c r="EC92" s="219"/>
      <c r="ED92" s="219"/>
      <c r="EE92" s="220"/>
      <c r="EF92" s="218">
        <f>EA92*6</f>
        <v>0</v>
      </c>
      <c r="EG92" s="219"/>
      <c r="EH92" s="219"/>
      <c r="EI92" s="219"/>
      <c r="EJ92" s="220"/>
    </row>
    <row r="93" spans="10:140" ht="11.25" customHeight="1" x14ac:dyDescent="0.2">
      <c r="J93" s="248"/>
      <c r="K93" s="249"/>
      <c r="L93" s="249"/>
      <c r="M93" s="250"/>
      <c r="N93" s="248"/>
      <c r="O93" s="249"/>
      <c r="P93" s="249"/>
      <c r="Q93" s="250"/>
      <c r="R93" s="254" t="s">
        <v>313</v>
      </c>
      <c r="S93" s="255"/>
      <c r="T93" s="255"/>
      <c r="U93" s="256"/>
      <c r="V93" s="215"/>
      <c r="W93" s="216"/>
      <c r="X93" s="216"/>
      <c r="Y93" s="216"/>
      <c r="Z93" s="216"/>
      <c r="AA93" s="216"/>
      <c r="AB93" s="216"/>
      <c r="AC93" s="217"/>
      <c r="AD93" s="215"/>
      <c r="AE93" s="216"/>
      <c r="AF93" s="216"/>
      <c r="AG93" s="216"/>
      <c r="AH93" s="216"/>
      <c r="AI93" s="216"/>
      <c r="AJ93" s="216"/>
      <c r="AK93" s="217"/>
      <c r="AL93" s="215"/>
      <c r="AM93" s="216"/>
      <c r="AN93" s="216"/>
      <c r="AO93" s="216"/>
      <c r="AP93" s="216"/>
      <c r="AQ93" s="216"/>
      <c r="AR93" s="216"/>
      <c r="AS93" s="217"/>
      <c r="AT93" s="215"/>
      <c r="AU93" s="216"/>
      <c r="AV93" s="216"/>
      <c r="AW93" s="216"/>
      <c r="AX93" s="216"/>
      <c r="AY93" s="216"/>
      <c r="AZ93" s="216"/>
      <c r="BA93" s="217"/>
      <c r="BB93" s="215"/>
      <c r="BC93" s="216"/>
      <c r="BD93" s="216"/>
      <c r="BE93" s="216"/>
      <c r="BF93" s="216"/>
      <c r="BG93" s="216"/>
      <c r="BH93" s="216"/>
      <c r="BI93" s="217"/>
      <c r="BJ93" s="215"/>
      <c r="BK93" s="216"/>
      <c r="BL93" s="216"/>
      <c r="BM93" s="216"/>
      <c r="BN93" s="216"/>
      <c r="BO93" s="216"/>
      <c r="BP93" s="216"/>
      <c r="BQ93" s="217"/>
      <c r="BR93" s="215">
        <f t="shared" si="2"/>
        <v>0</v>
      </c>
      <c r="BS93" s="216"/>
      <c r="BT93" s="216"/>
      <c r="BU93" s="216"/>
      <c r="BV93" s="216"/>
      <c r="BW93" s="216"/>
      <c r="BX93" s="216"/>
      <c r="BY93" s="216"/>
      <c r="BZ93" s="217"/>
      <c r="CA93" s="394"/>
      <c r="CB93" s="395"/>
      <c r="CC93" s="395"/>
      <c r="CD93" s="395"/>
      <c r="CE93" s="395"/>
      <c r="CF93" s="395"/>
      <c r="CG93" s="395"/>
      <c r="CH93" s="395"/>
      <c r="CI93" s="396"/>
      <c r="CJ93" s="394"/>
      <c r="CK93" s="395"/>
      <c r="CL93" s="395"/>
      <c r="CM93" s="395"/>
      <c r="CN93" s="396"/>
      <c r="CO93" s="394"/>
      <c r="CP93" s="395"/>
      <c r="CQ93" s="395"/>
      <c r="CR93" s="395"/>
      <c r="CS93" s="396"/>
      <c r="CT93" s="394"/>
      <c r="CU93" s="395"/>
      <c r="CV93" s="395"/>
      <c r="CW93" s="395"/>
      <c r="CX93" s="396"/>
      <c r="CY93" s="418"/>
      <c r="CZ93" s="419"/>
      <c r="DA93" s="419"/>
      <c r="DB93" s="419"/>
      <c r="DC93" s="419"/>
      <c r="DD93" s="419"/>
      <c r="DE93" s="420"/>
      <c r="DF93" s="394"/>
      <c r="DG93" s="395"/>
      <c r="DH93" s="395"/>
      <c r="DI93" s="395"/>
      <c r="DJ93" s="395"/>
      <c r="DK93" s="395"/>
      <c r="DL93" s="395"/>
      <c r="DM93" s="395"/>
      <c r="DN93" s="396"/>
      <c r="DO93" s="403"/>
      <c r="DP93" s="404"/>
      <c r="DQ93" s="404"/>
      <c r="DR93" s="404"/>
      <c r="DS93" s="404"/>
      <c r="DT93" s="404"/>
      <c r="DU93" s="405"/>
      <c r="DV93" s="394"/>
      <c r="DW93" s="395"/>
      <c r="DX93" s="395"/>
      <c r="DY93" s="395"/>
      <c r="DZ93" s="396"/>
      <c r="EA93" s="394"/>
      <c r="EB93" s="395"/>
      <c r="EC93" s="395"/>
      <c r="ED93" s="395"/>
      <c r="EE93" s="396"/>
      <c r="EF93" s="394"/>
      <c r="EG93" s="395"/>
      <c r="EH93" s="395"/>
      <c r="EI93" s="395"/>
      <c r="EJ93" s="396"/>
    </row>
    <row r="94" spans="10:140" ht="11.25" customHeight="1" x14ac:dyDescent="0.2">
      <c r="J94" s="251"/>
      <c r="K94" s="252"/>
      <c r="L94" s="252"/>
      <c r="M94" s="253"/>
      <c r="N94" s="251"/>
      <c r="O94" s="252"/>
      <c r="P94" s="252"/>
      <c r="Q94" s="253"/>
      <c r="R94" s="254" t="s">
        <v>314</v>
      </c>
      <c r="S94" s="255"/>
      <c r="T94" s="255"/>
      <c r="U94" s="256"/>
      <c r="V94" s="215"/>
      <c r="W94" s="216"/>
      <c r="X94" s="216"/>
      <c r="Y94" s="216"/>
      <c r="Z94" s="216"/>
      <c r="AA94" s="216"/>
      <c r="AB94" s="216"/>
      <c r="AC94" s="217"/>
      <c r="AD94" s="215"/>
      <c r="AE94" s="216"/>
      <c r="AF94" s="216"/>
      <c r="AG94" s="216"/>
      <c r="AH94" s="216"/>
      <c r="AI94" s="216"/>
      <c r="AJ94" s="216"/>
      <c r="AK94" s="217"/>
      <c r="AL94" s="215"/>
      <c r="AM94" s="216"/>
      <c r="AN94" s="216"/>
      <c r="AO94" s="216"/>
      <c r="AP94" s="216"/>
      <c r="AQ94" s="216"/>
      <c r="AR94" s="216"/>
      <c r="AS94" s="217"/>
      <c r="AT94" s="215"/>
      <c r="AU94" s="216"/>
      <c r="AV94" s="216"/>
      <c r="AW94" s="216"/>
      <c r="AX94" s="216"/>
      <c r="AY94" s="216"/>
      <c r="AZ94" s="216"/>
      <c r="BA94" s="217"/>
      <c r="BB94" s="215"/>
      <c r="BC94" s="216"/>
      <c r="BD94" s="216"/>
      <c r="BE94" s="216"/>
      <c r="BF94" s="216"/>
      <c r="BG94" s="216"/>
      <c r="BH94" s="216"/>
      <c r="BI94" s="217"/>
      <c r="BJ94" s="215"/>
      <c r="BK94" s="216"/>
      <c r="BL94" s="216"/>
      <c r="BM94" s="216"/>
      <c r="BN94" s="216"/>
      <c r="BO94" s="216"/>
      <c r="BP94" s="216"/>
      <c r="BQ94" s="217"/>
      <c r="BR94" s="215">
        <f t="shared" si="2"/>
        <v>0</v>
      </c>
      <c r="BS94" s="216"/>
      <c r="BT94" s="216"/>
      <c r="BU94" s="216"/>
      <c r="BV94" s="216"/>
      <c r="BW94" s="216"/>
      <c r="BX94" s="216"/>
      <c r="BY94" s="216"/>
      <c r="BZ94" s="217"/>
      <c r="CA94" s="397"/>
      <c r="CB94" s="398"/>
      <c r="CC94" s="398"/>
      <c r="CD94" s="398"/>
      <c r="CE94" s="398"/>
      <c r="CF94" s="398"/>
      <c r="CG94" s="398"/>
      <c r="CH94" s="398"/>
      <c r="CI94" s="399"/>
      <c r="CJ94" s="397"/>
      <c r="CK94" s="398"/>
      <c r="CL94" s="398"/>
      <c r="CM94" s="398"/>
      <c r="CN94" s="399"/>
      <c r="CO94" s="397"/>
      <c r="CP94" s="398"/>
      <c r="CQ94" s="398"/>
      <c r="CR94" s="398"/>
      <c r="CS94" s="399"/>
      <c r="CT94" s="397"/>
      <c r="CU94" s="398"/>
      <c r="CV94" s="398"/>
      <c r="CW94" s="398"/>
      <c r="CX94" s="399"/>
      <c r="CY94" s="421"/>
      <c r="CZ94" s="422"/>
      <c r="DA94" s="422"/>
      <c r="DB94" s="422"/>
      <c r="DC94" s="422"/>
      <c r="DD94" s="422"/>
      <c r="DE94" s="423"/>
      <c r="DF94" s="397"/>
      <c r="DG94" s="398"/>
      <c r="DH94" s="398"/>
      <c r="DI94" s="398"/>
      <c r="DJ94" s="398"/>
      <c r="DK94" s="398"/>
      <c r="DL94" s="398"/>
      <c r="DM94" s="398"/>
      <c r="DN94" s="399"/>
      <c r="DO94" s="406"/>
      <c r="DP94" s="407"/>
      <c r="DQ94" s="407"/>
      <c r="DR94" s="407"/>
      <c r="DS94" s="407"/>
      <c r="DT94" s="407"/>
      <c r="DU94" s="408"/>
      <c r="DV94" s="397"/>
      <c r="DW94" s="398"/>
      <c r="DX94" s="398"/>
      <c r="DY94" s="398"/>
      <c r="DZ94" s="399"/>
      <c r="EA94" s="397"/>
      <c r="EB94" s="398"/>
      <c r="EC94" s="398"/>
      <c r="ED94" s="398"/>
      <c r="EE94" s="399"/>
      <c r="EF94" s="397"/>
      <c r="EG94" s="398"/>
      <c r="EH94" s="398"/>
      <c r="EI94" s="398"/>
      <c r="EJ94" s="399"/>
    </row>
    <row r="95" spans="10:140" ht="11.25" customHeight="1" x14ac:dyDescent="0.2">
      <c r="J95" s="245">
        <v>30</v>
      </c>
      <c r="K95" s="246"/>
      <c r="L95" s="246"/>
      <c r="M95" s="247"/>
      <c r="N95" s="245"/>
      <c r="O95" s="246"/>
      <c r="P95" s="246"/>
      <c r="Q95" s="247"/>
      <c r="R95" s="254" t="s">
        <v>312</v>
      </c>
      <c r="S95" s="255"/>
      <c r="T95" s="255"/>
      <c r="U95" s="256"/>
      <c r="V95" s="215"/>
      <c r="W95" s="216"/>
      <c r="X95" s="216"/>
      <c r="Y95" s="216"/>
      <c r="Z95" s="216"/>
      <c r="AA95" s="216"/>
      <c r="AB95" s="216"/>
      <c r="AC95" s="217"/>
      <c r="AD95" s="215"/>
      <c r="AE95" s="216"/>
      <c r="AF95" s="216"/>
      <c r="AG95" s="216"/>
      <c r="AH95" s="216"/>
      <c r="AI95" s="216"/>
      <c r="AJ95" s="216"/>
      <c r="AK95" s="217"/>
      <c r="AL95" s="215"/>
      <c r="AM95" s="216"/>
      <c r="AN95" s="216"/>
      <c r="AO95" s="216"/>
      <c r="AP95" s="216"/>
      <c r="AQ95" s="216"/>
      <c r="AR95" s="216"/>
      <c r="AS95" s="217"/>
      <c r="AT95" s="215"/>
      <c r="AU95" s="216"/>
      <c r="AV95" s="216"/>
      <c r="AW95" s="216"/>
      <c r="AX95" s="216"/>
      <c r="AY95" s="216"/>
      <c r="AZ95" s="216"/>
      <c r="BA95" s="217"/>
      <c r="BB95" s="215"/>
      <c r="BC95" s="216"/>
      <c r="BD95" s="216"/>
      <c r="BE95" s="216"/>
      <c r="BF95" s="216"/>
      <c r="BG95" s="216"/>
      <c r="BH95" s="216"/>
      <c r="BI95" s="217"/>
      <c r="BJ95" s="215"/>
      <c r="BK95" s="216"/>
      <c r="BL95" s="216"/>
      <c r="BM95" s="216"/>
      <c r="BN95" s="216"/>
      <c r="BO95" s="216"/>
      <c r="BP95" s="216"/>
      <c r="BQ95" s="217"/>
      <c r="BR95" s="215">
        <f t="shared" si="2"/>
        <v>0</v>
      </c>
      <c r="BS95" s="216"/>
      <c r="BT95" s="216"/>
      <c r="BU95" s="216"/>
      <c r="BV95" s="216"/>
      <c r="BW95" s="216"/>
      <c r="BX95" s="216"/>
      <c r="BY95" s="216"/>
      <c r="BZ95" s="217"/>
      <c r="CA95" s="218">
        <f>BR95+BR96+BR97</f>
        <v>0</v>
      </c>
      <c r="CB95" s="219"/>
      <c r="CC95" s="219"/>
      <c r="CD95" s="219"/>
      <c r="CE95" s="219"/>
      <c r="CF95" s="219"/>
      <c r="CG95" s="219"/>
      <c r="CH95" s="219"/>
      <c r="CI95" s="220"/>
      <c r="CJ95" s="218">
        <f>CA95/$BN$3*$AI$3</f>
        <v>0</v>
      </c>
      <c r="CK95" s="219"/>
      <c r="CL95" s="219"/>
      <c r="CM95" s="219"/>
      <c r="CN95" s="220"/>
      <c r="CO95" s="218"/>
      <c r="CP95" s="219"/>
      <c r="CQ95" s="219"/>
      <c r="CR95" s="219"/>
      <c r="CS95" s="220"/>
      <c r="CT95" s="218"/>
      <c r="CU95" s="219"/>
      <c r="CV95" s="219"/>
      <c r="CW95" s="219"/>
      <c r="CX95" s="220"/>
      <c r="CY95" s="236">
        <f>'Berechnung LF'!AG2</f>
        <v>0.83750000000000002</v>
      </c>
      <c r="CZ95" s="237"/>
      <c r="DA95" s="237"/>
      <c r="DB95" s="237"/>
      <c r="DC95" s="237"/>
      <c r="DD95" s="237"/>
      <c r="DE95" s="238"/>
      <c r="DF95" s="218" t="e">
        <f>$BN$3*CY95*(CT95+1)/$AI$3</f>
        <v>#DIV/0!</v>
      </c>
      <c r="DG95" s="219"/>
      <c r="DH95" s="219"/>
      <c r="DI95" s="219"/>
      <c r="DJ95" s="219"/>
      <c r="DK95" s="219"/>
      <c r="DL95" s="219"/>
      <c r="DM95" s="219"/>
      <c r="DN95" s="220"/>
      <c r="DO95" s="400" t="e">
        <f>CA95/DF95</f>
        <v>#DIV/0!</v>
      </c>
      <c r="DP95" s="401"/>
      <c r="DQ95" s="401"/>
      <c r="DR95" s="401"/>
      <c r="DS95" s="401"/>
      <c r="DT95" s="401"/>
      <c r="DU95" s="402"/>
      <c r="DV95" s="218">
        <f>$AI$3-CT95</f>
        <v>0</v>
      </c>
      <c r="DW95" s="219"/>
      <c r="DX95" s="219"/>
      <c r="DY95" s="219"/>
      <c r="DZ95" s="220"/>
      <c r="EA95" s="218">
        <f>ROUND(DV95*CA95/3600,0)</f>
        <v>0</v>
      </c>
      <c r="EB95" s="219"/>
      <c r="EC95" s="219"/>
      <c r="ED95" s="219"/>
      <c r="EE95" s="220"/>
      <c r="EF95" s="218">
        <f>EA95*6</f>
        <v>0</v>
      </c>
      <c r="EG95" s="219"/>
      <c r="EH95" s="219"/>
      <c r="EI95" s="219"/>
      <c r="EJ95" s="220"/>
    </row>
    <row r="96" spans="10:140" ht="11.25" customHeight="1" x14ac:dyDescent="0.2">
      <c r="J96" s="248"/>
      <c r="K96" s="249"/>
      <c r="L96" s="249"/>
      <c r="M96" s="250"/>
      <c r="N96" s="248"/>
      <c r="O96" s="249"/>
      <c r="P96" s="249"/>
      <c r="Q96" s="250"/>
      <c r="R96" s="254" t="s">
        <v>313</v>
      </c>
      <c r="S96" s="255"/>
      <c r="T96" s="255"/>
      <c r="U96" s="256"/>
      <c r="V96" s="215"/>
      <c r="W96" s="216"/>
      <c r="X96" s="216"/>
      <c r="Y96" s="216"/>
      <c r="Z96" s="216"/>
      <c r="AA96" s="216"/>
      <c r="AB96" s="216"/>
      <c r="AC96" s="217"/>
      <c r="AD96" s="215"/>
      <c r="AE96" s="216"/>
      <c r="AF96" s="216"/>
      <c r="AG96" s="216"/>
      <c r="AH96" s="216"/>
      <c r="AI96" s="216"/>
      <c r="AJ96" s="216"/>
      <c r="AK96" s="217"/>
      <c r="AL96" s="215"/>
      <c r="AM96" s="216"/>
      <c r="AN96" s="216"/>
      <c r="AO96" s="216"/>
      <c r="AP96" s="216"/>
      <c r="AQ96" s="216"/>
      <c r="AR96" s="216"/>
      <c r="AS96" s="217"/>
      <c r="AT96" s="215"/>
      <c r="AU96" s="216"/>
      <c r="AV96" s="216"/>
      <c r="AW96" s="216"/>
      <c r="AX96" s="216"/>
      <c r="AY96" s="216"/>
      <c r="AZ96" s="216"/>
      <c r="BA96" s="217"/>
      <c r="BB96" s="215"/>
      <c r="BC96" s="216"/>
      <c r="BD96" s="216"/>
      <c r="BE96" s="216"/>
      <c r="BF96" s="216"/>
      <c r="BG96" s="216"/>
      <c r="BH96" s="216"/>
      <c r="BI96" s="217"/>
      <c r="BJ96" s="215"/>
      <c r="BK96" s="216"/>
      <c r="BL96" s="216"/>
      <c r="BM96" s="216"/>
      <c r="BN96" s="216"/>
      <c r="BO96" s="216"/>
      <c r="BP96" s="216"/>
      <c r="BQ96" s="217"/>
      <c r="BR96" s="215">
        <f t="shared" si="2"/>
        <v>0</v>
      </c>
      <c r="BS96" s="216"/>
      <c r="BT96" s="216"/>
      <c r="BU96" s="216"/>
      <c r="BV96" s="216"/>
      <c r="BW96" s="216"/>
      <c r="BX96" s="216"/>
      <c r="BY96" s="216"/>
      <c r="BZ96" s="217"/>
      <c r="CA96" s="394"/>
      <c r="CB96" s="395"/>
      <c r="CC96" s="395"/>
      <c r="CD96" s="395"/>
      <c r="CE96" s="395"/>
      <c r="CF96" s="395"/>
      <c r="CG96" s="395"/>
      <c r="CH96" s="395"/>
      <c r="CI96" s="396"/>
      <c r="CJ96" s="394"/>
      <c r="CK96" s="395"/>
      <c r="CL96" s="395"/>
      <c r="CM96" s="395"/>
      <c r="CN96" s="396"/>
      <c r="CO96" s="394"/>
      <c r="CP96" s="395"/>
      <c r="CQ96" s="395"/>
      <c r="CR96" s="395"/>
      <c r="CS96" s="396"/>
      <c r="CT96" s="394"/>
      <c r="CU96" s="395"/>
      <c r="CV96" s="395"/>
      <c r="CW96" s="395"/>
      <c r="CX96" s="396"/>
      <c r="CY96" s="418"/>
      <c r="CZ96" s="419"/>
      <c r="DA96" s="419"/>
      <c r="DB96" s="419"/>
      <c r="DC96" s="419"/>
      <c r="DD96" s="419"/>
      <c r="DE96" s="420"/>
      <c r="DF96" s="394"/>
      <c r="DG96" s="395"/>
      <c r="DH96" s="395"/>
      <c r="DI96" s="395"/>
      <c r="DJ96" s="395"/>
      <c r="DK96" s="395"/>
      <c r="DL96" s="395"/>
      <c r="DM96" s="395"/>
      <c r="DN96" s="396"/>
      <c r="DO96" s="403"/>
      <c r="DP96" s="404"/>
      <c r="DQ96" s="404"/>
      <c r="DR96" s="404"/>
      <c r="DS96" s="404"/>
      <c r="DT96" s="404"/>
      <c r="DU96" s="405"/>
      <c r="DV96" s="394"/>
      <c r="DW96" s="395"/>
      <c r="DX96" s="395"/>
      <c r="DY96" s="395"/>
      <c r="DZ96" s="396"/>
      <c r="EA96" s="394"/>
      <c r="EB96" s="395"/>
      <c r="EC96" s="395"/>
      <c r="ED96" s="395"/>
      <c r="EE96" s="396"/>
      <c r="EF96" s="394"/>
      <c r="EG96" s="395"/>
      <c r="EH96" s="395"/>
      <c r="EI96" s="395"/>
      <c r="EJ96" s="396"/>
    </row>
    <row r="97" spans="10:140" ht="11.25" customHeight="1" x14ac:dyDescent="0.2">
      <c r="J97" s="251"/>
      <c r="K97" s="252"/>
      <c r="L97" s="252"/>
      <c r="M97" s="253"/>
      <c r="N97" s="251"/>
      <c r="O97" s="252"/>
      <c r="P97" s="252"/>
      <c r="Q97" s="253"/>
      <c r="R97" s="254" t="s">
        <v>314</v>
      </c>
      <c r="S97" s="255"/>
      <c r="T97" s="255"/>
      <c r="U97" s="256"/>
      <c r="V97" s="215"/>
      <c r="W97" s="216"/>
      <c r="X97" s="216"/>
      <c r="Y97" s="216"/>
      <c r="Z97" s="216"/>
      <c r="AA97" s="216"/>
      <c r="AB97" s="216"/>
      <c r="AC97" s="217"/>
      <c r="AD97" s="215"/>
      <c r="AE97" s="216"/>
      <c r="AF97" s="216"/>
      <c r="AG97" s="216"/>
      <c r="AH97" s="216"/>
      <c r="AI97" s="216"/>
      <c r="AJ97" s="216"/>
      <c r="AK97" s="217"/>
      <c r="AL97" s="215"/>
      <c r="AM97" s="216"/>
      <c r="AN97" s="216"/>
      <c r="AO97" s="216"/>
      <c r="AP97" s="216"/>
      <c r="AQ97" s="216"/>
      <c r="AR97" s="216"/>
      <c r="AS97" s="217"/>
      <c r="AT97" s="215"/>
      <c r="AU97" s="216"/>
      <c r="AV97" s="216"/>
      <c r="AW97" s="216"/>
      <c r="AX97" s="216"/>
      <c r="AY97" s="216"/>
      <c r="AZ97" s="216"/>
      <c r="BA97" s="217"/>
      <c r="BB97" s="215"/>
      <c r="BC97" s="216"/>
      <c r="BD97" s="216"/>
      <c r="BE97" s="216"/>
      <c r="BF97" s="216"/>
      <c r="BG97" s="216"/>
      <c r="BH97" s="216"/>
      <c r="BI97" s="217"/>
      <c r="BJ97" s="215"/>
      <c r="BK97" s="216"/>
      <c r="BL97" s="216"/>
      <c r="BM97" s="216"/>
      <c r="BN97" s="216"/>
      <c r="BO97" s="216"/>
      <c r="BP97" s="216"/>
      <c r="BQ97" s="217"/>
      <c r="BR97" s="215">
        <f t="shared" si="2"/>
        <v>0</v>
      </c>
      <c r="BS97" s="216"/>
      <c r="BT97" s="216"/>
      <c r="BU97" s="216"/>
      <c r="BV97" s="216"/>
      <c r="BW97" s="216"/>
      <c r="BX97" s="216"/>
      <c r="BY97" s="216"/>
      <c r="BZ97" s="217"/>
      <c r="CA97" s="397"/>
      <c r="CB97" s="398"/>
      <c r="CC97" s="398"/>
      <c r="CD97" s="398"/>
      <c r="CE97" s="398"/>
      <c r="CF97" s="398"/>
      <c r="CG97" s="398"/>
      <c r="CH97" s="398"/>
      <c r="CI97" s="399"/>
      <c r="CJ97" s="397"/>
      <c r="CK97" s="398"/>
      <c r="CL97" s="398"/>
      <c r="CM97" s="398"/>
      <c r="CN97" s="399"/>
      <c r="CO97" s="397"/>
      <c r="CP97" s="398"/>
      <c r="CQ97" s="398"/>
      <c r="CR97" s="398"/>
      <c r="CS97" s="399"/>
      <c r="CT97" s="397"/>
      <c r="CU97" s="398"/>
      <c r="CV97" s="398"/>
      <c r="CW97" s="398"/>
      <c r="CX97" s="399"/>
      <c r="CY97" s="421"/>
      <c r="CZ97" s="422"/>
      <c r="DA97" s="422"/>
      <c r="DB97" s="422"/>
      <c r="DC97" s="422"/>
      <c r="DD97" s="422"/>
      <c r="DE97" s="423"/>
      <c r="DF97" s="397"/>
      <c r="DG97" s="398"/>
      <c r="DH97" s="398"/>
      <c r="DI97" s="398"/>
      <c r="DJ97" s="398"/>
      <c r="DK97" s="398"/>
      <c r="DL97" s="398"/>
      <c r="DM97" s="398"/>
      <c r="DN97" s="399"/>
      <c r="DO97" s="406"/>
      <c r="DP97" s="407"/>
      <c r="DQ97" s="407"/>
      <c r="DR97" s="407"/>
      <c r="DS97" s="407"/>
      <c r="DT97" s="407"/>
      <c r="DU97" s="408"/>
      <c r="DV97" s="397"/>
      <c r="DW97" s="398"/>
      <c r="DX97" s="398"/>
      <c r="DY97" s="398"/>
      <c r="DZ97" s="399"/>
      <c r="EA97" s="397"/>
      <c r="EB97" s="398"/>
      <c r="EC97" s="398"/>
      <c r="ED97" s="398"/>
      <c r="EE97" s="399"/>
      <c r="EF97" s="397"/>
      <c r="EG97" s="398"/>
      <c r="EH97" s="398"/>
      <c r="EI97" s="398"/>
      <c r="EJ97" s="399"/>
    </row>
    <row r="98" spans="10:140" ht="11.25" customHeight="1" x14ac:dyDescent="0.2">
      <c r="J98" s="245">
        <v>31</v>
      </c>
      <c r="K98" s="246"/>
      <c r="L98" s="246"/>
      <c r="M98" s="247"/>
      <c r="N98" s="245"/>
      <c r="O98" s="246"/>
      <c r="P98" s="246"/>
      <c r="Q98" s="247"/>
      <c r="R98" s="254" t="s">
        <v>312</v>
      </c>
      <c r="S98" s="255"/>
      <c r="T98" s="255"/>
      <c r="U98" s="256"/>
      <c r="V98" s="215"/>
      <c r="W98" s="216"/>
      <c r="X98" s="216"/>
      <c r="Y98" s="216"/>
      <c r="Z98" s="216"/>
      <c r="AA98" s="216"/>
      <c r="AB98" s="216"/>
      <c r="AC98" s="217"/>
      <c r="AD98" s="215"/>
      <c r="AE98" s="216"/>
      <c r="AF98" s="216"/>
      <c r="AG98" s="216"/>
      <c r="AH98" s="216"/>
      <c r="AI98" s="216"/>
      <c r="AJ98" s="216"/>
      <c r="AK98" s="217"/>
      <c r="AL98" s="215"/>
      <c r="AM98" s="216"/>
      <c r="AN98" s="216"/>
      <c r="AO98" s="216"/>
      <c r="AP98" s="216"/>
      <c r="AQ98" s="216"/>
      <c r="AR98" s="216"/>
      <c r="AS98" s="217"/>
      <c r="AT98" s="215"/>
      <c r="AU98" s="216"/>
      <c r="AV98" s="216"/>
      <c r="AW98" s="216"/>
      <c r="AX98" s="216"/>
      <c r="AY98" s="216"/>
      <c r="AZ98" s="216"/>
      <c r="BA98" s="217"/>
      <c r="BB98" s="215"/>
      <c r="BC98" s="216"/>
      <c r="BD98" s="216"/>
      <c r="BE98" s="216"/>
      <c r="BF98" s="216"/>
      <c r="BG98" s="216"/>
      <c r="BH98" s="216"/>
      <c r="BI98" s="217"/>
      <c r="BJ98" s="215"/>
      <c r="BK98" s="216"/>
      <c r="BL98" s="216"/>
      <c r="BM98" s="216"/>
      <c r="BN98" s="216"/>
      <c r="BO98" s="216"/>
      <c r="BP98" s="216"/>
      <c r="BQ98" s="217"/>
      <c r="BR98" s="215">
        <f t="shared" si="2"/>
        <v>0</v>
      </c>
      <c r="BS98" s="216"/>
      <c r="BT98" s="216"/>
      <c r="BU98" s="216"/>
      <c r="BV98" s="216"/>
      <c r="BW98" s="216"/>
      <c r="BX98" s="216"/>
      <c r="BY98" s="216"/>
      <c r="BZ98" s="217"/>
      <c r="CA98" s="218">
        <f>BR98+BR99+BR100</f>
        <v>0</v>
      </c>
      <c r="CB98" s="219"/>
      <c r="CC98" s="219"/>
      <c r="CD98" s="219"/>
      <c r="CE98" s="219"/>
      <c r="CF98" s="219"/>
      <c r="CG98" s="219"/>
      <c r="CH98" s="219"/>
      <c r="CI98" s="220"/>
      <c r="CJ98" s="218">
        <f>CA98/$BN$3*$AI$3</f>
        <v>0</v>
      </c>
      <c r="CK98" s="219"/>
      <c r="CL98" s="219"/>
      <c r="CM98" s="219"/>
      <c r="CN98" s="220"/>
      <c r="CO98" s="218"/>
      <c r="CP98" s="219"/>
      <c r="CQ98" s="219"/>
      <c r="CR98" s="219"/>
      <c r="CS98" s="220"/>
      <c r="CT98" s="218"/>
      <c r="CU98" s="219"/>
      <c r="CV98" s="219"/>
      <c r="CW98" s="219"/>
      <c r="CX98" s="220"/>
      <c r="CY98" s="236">
        <f>'Berechnung LF'!AH2</f>
        <v>0.83750000000000002</v>
      </c>
      <c r="CZ98" s="237"/>
      <c r="DA98" s="237"/>
      <c r="DB98" s="237"/>
      <c r="DC98" s="237"/>
      <c r="DD98" s="237"/>
      <c r="DE98" s="238"/>
      <c r="DF98" s="218" t="e">
        <f>$BN$3*CY98*(CT98+1)/$AI$3</f>
        <v>#DIV/0!</v>
      </c>
      <c r="DG98" s="219"/>
      <c r="DH98" s="219"/>
      <c r="DI98" s="219"/>
      <c r="DJ98" s="219"/>
      <c r="DK98" s="219"/>
      <c r="DL98" s="219"/>
      <c r="DM98" s="219"/>
      <c r="DN98" s="220"/>
      <c r="DO98" s="400" t="e">
        <f>CA98/DF98</f>
        <v>#DIV/0!</v>
      </c>
      <c r="DP98" s="401"/>
      <c r="DQ98" s="401"/>
      <c r="DR98" s="401"/>
      <c r="DS98" s="401"/>
      <c r="DT98" s="401"/>
      <c r="DU98" s="402"/>
      <c r="DV98" s="218">
        <f>$AI$3-CT98</f>
        <v>0</v>
      </c>
      <c r="DW98" s="219"/>
      <c r="DX98" s="219"/>
      <c r="DY98" s="219"/>
      <c r="DZ98" s="220"/>
      <c r="EA98" s="218">
        <f>ROUND(DV98*CA98/3600,0)</f>
        <v>0</v>
      </c>
      <c r="EB98" s="219"/>
      <c r="EC98" s="219"/>
      <c r="ED98" s="219"/>
      <c r="EE98" s="220"/>
      <c r="EF98" s="218">
        <f>EA98*6</f>
        <v>0</v>
      </c>
      <c r="EG98" s="219"/>
      <c r="EH98" s="219"/>
      <c r="EI98" s="219"/>
      <c r="EJ98" s="220"/>
    </row>
    <row r="99" spans="10:140" ht="11.25" customHeight="1" x14ac:dyDescent="0.2">
      <c r="J99" s="248"/>
      <c r="K99" s="249"/>
      <c r="L99" s="249"/>
      <c r="M99" s="250"/>
      <c r="N99" s="248"/>
      <c r="O99" s="249"/>
      <c r="P99" s="249"/>
      <c r="Q99" s="250"/>
      <c r="R99" s="254" t="s">
        <v>313</v>
      </c>
      <c r="S99" s="255"/>
      <c r="T99" s="255"/>
      <c r="U99" s="256"/>
      <c r="V99" s="215"/>
      <c r="W99" s="216"/>
      <c r="X99" s="216"/>
      <c r="Y99" s="216"/>
      <c r="Z99" s="216"/>
      <c r="AA99" s="216"/>
      <c r="AB99" s="216"/>
      <c r="AC99" s="217"/>
      <c r="AD99" s="215"/>
      <c r="AE99" s="216"/>
      <c r="AF99" s="216"/>
      <c r="AG99" s="216"/>
      <c r="AH99" s="216"/>
      <c r="AI99" s="216"/>
      <c r="AJ99" s="216"/>
      <c r="AK99" s="217"/>
      <c r="AL99" s="215"/>
      <c r="AM99" s="216"/>
      <c r="AN99" s="216"/>
      <c r="AO99" s="216"/>
      <c r="AP99" s="216"/>
      <c r="AQ99" s="216"/>
      <c r="AR99" s="216"/>
      <c r="AS99" s="217"/>
      <c r="AT99" s="215"/>
      <c r="AU99" s="216"/>
      <c r="AV99" s="216"/>
      <c r="AW99" s="216"/>
      <c r="AX99" s="216"/>
      <c r="AY99" s="216"/>
      <c r="AZ99" s="216"/>
      <c r="BA99" s="217"/>
      <c r="BB99" s="215"/>
      <c r="BC99" s="216"/>
      <c r="BD99" s="216"/>
      <c r="BE99" s="216"/>
      <c r="BF99" s="216"/>
      <c r="BG99" s="216"/>
      <c r="BH99" s="216"/>
      <c r="BI99" s="217"/>
      <c r="BJ99" s="215"/>
      <c r="BK99" s="216"/>
      <c r="BL99" s="216"/>
      <c r="BM99" s="216"/>
      <c r="BN99" s="216"/>
      <c r="BO99" s="216"/>
      <c r="BP99" s="216"/>
      <c r="BQ99" s="217"/>
      <c r="BR99" s="215">
        <f t="shared" si="2"/>
        <v>0</v>
      </c>
      <c r="BS99" s="216"/>
      <c r="BT99" s="216"/>
      <c r="BU99" s="216"/>
      <c r="BV99" s="216"/>
      <c r="BW99" s="216"/>
      <c r="BX99" s="216"/>
      <c r="BY99" s="216"/>
      <c r="BZ99" s="217"/>
      <c r="CA99" s="394"/>
      <c r="CB99" s="395"/>
      <c r="CC99" s="395"/>
      <c r="CD99" s="395"/>
      <c r="CE99" s="395"/>
      <c r="CF99" s="395"/>
      <c r="CG99" s="395"/>
      <c r="CH99" s="395"/>
      <c r="CI99" s="396"/>
      <c r="CJ99" s="394"/>
      <c r="CK99" s="395"/>
      <c r="CL99" s="395"/>
      <c r="CM99" s="395"/>
      <c r="CN99" s="396"/>
      <c r="CO99" s="394"/>
      <c r="CP99" s="395"/>
      <c r="CQ99" s="395"/>
      <c r="CR99" s="395"/>
      <c r="CS99" s="396"/>
      <c r="CT99" s="394"/>
      <c r="CU99" s="395"/>
      <c r="CV99" s="395"/>
      <c r="CW99" s="395"/>
      <c r="CX99" s="396"/>
      <c r="CY99" s="418"/>
      <c r="CZ99" s="419"/>
      <c r="DA99" s="419"/>
      <c r="DB99" s="419"/>
      <c r="DC99" s="419"/>
      <c r="DD99" s="419"/>
      <c r="DE99" s="420"/>
      <c r="DF99" s="394"/>
      <c r="DG99" s="395"/>
      <c r="DH99" s="395"/>
      <c r="DI99" s="395"/>
      <c r="DJ99" s="395"/>
      <c r="DK99" s="395"/>
      <c r="DL99" s="395"/>
      <c r="DM99" s="395"/>
      <c r="DN99" s="396"/>
      <c r="DO99" s="403"/>
      <c r="DP99" s="404"/>
      <c r="DQ99" s="404"/>
      <c r="DR99" s="404"/>
      <c r="DS99" s="404"/>
      <c r="DT99" s="404"/>
      <c r="DU99" s="405"/>
      <c r="DV99" s="394"/>
      <c r="DW99" s="395"/>
      <c r="DX99" s="395"/>
      <c r="DY99" s="395"/>
      <c r="DZ99" s="396"/>
      <c r="EA99" s="394"/>
      <c r="EB99" s="395"/>
      <c r="EC99" s="395"/>
      <c r="ED99" s="395"/>
      <c r="EE99" s="396"/>
      <c r="EF99" s="394"/>
      <c r="EG99" s="395"/>
      <c r="EH99" s="395"/>
      <c r="EI99" s="395"/>
      <c r="EJ99" s="396"/>
    </row>
    <row r="100" spans="10:140" ht="11.25" customHeight="1" x14ac:dyDescent="0.2">
      <c r="J100" s="251"/>
      <c r="K100" s="252"/>
      <c r="L100" s="252"/>
      <c r="M100" s="253"/>
      <c r="N100" s="251"/>
      <c r="O100" s="252"/>
      <c r="P100" s="252"/>
      <c r="Q100" s="253"/>
      <c r="R100" s="254" t="s">
        <v>314</v>
      </c>
      <c r="S100" s="255"/>
      <c r="T100" s="255"/>
      <c r="U100" s="256"/>
      <c r="V100" s="215"/>
      <c r="W100" s="216"/>
      <c r="X100" s="216"/>
      <c r="Y100" s="216"/>
      <c r="Z100" s="216"/>
      <c r="AA100" s="216"/>
      <c r="AB100" s="216"/>
      <c r="AC100" s="217"/>
      <c r="AD100" s="215"/>
      <c r="AE100" s="216"/>
      <c r="AF100" s="216"/>
      <c r="AG100" s="216"/>
      <c r="AH100" s="216"/>
      <c r="AI100" s="216"/>
      <c r="AJ100" s="216"/>
      <c r="AK100" s="217"/>
      <c r="AL100" s="215"/>
      <c r="AM100" s="216"/>
      <c r="AN100" s="216"/>
      <c r="AO100" s="216"/>
      <c r="AP100" s="216"/>
      <c r="AQ100" s="216"/>
      <c r="AR100" s="216"/>
      <c r="AS100" s="217"/>
      <c r="AT100" s="215"/>
      <c r="AU100" s="216"/>
      <c r="AV100" s="216"/>
      <c r="AW100" s="216"/>
      <c r="AX100" s="216"/>
      <c r="AY100" s="216"/>
      <c r="AZ100" s="216"/>
      <c r="BA100" s="217"/>
      <c r="BB100" s="215"/>
      <c r="BC100" s="216"/>
      <c r="BD100" s="216"/>
      <c r="BE100" s="216"/>
      <c r="BF100" s="216"/>
      <c r="BG100" s="216"/>
      <c r="BH100" s="216"/>
      <c r="BI100" s="217"/>
      <c r="BJ100" s="215"/>
      <c r="BK100" s="216"/>
      <c r="BL100" s="216"/>
      <c r="BM100" s="216"/>
      <c r="BN100" s="216"/>
      <c r="BO100" s="216"/>
      <c r="BP100" s="216"/>
      <c r="BQ100" s="217"/>
      <c r="BR100" s="215">
        <f t="shared" si="2"/>
        <v>0</v>
      </c>
      <c r="BS100" s="216"/>
      <c r="BT100" s="216"/>
      <c r="BU100" s="216"/>
      <c r="BV100" s="216"/>
      <c r="BW100" s="216"/>
      <c r="BX100" s="216"/>
      <c r="BY100" s="216"/>
      <c r="BZ100" s="217"/>
      <c r="CA100" s="397"/>
      <c r="CB100" s="398"/>
      <c r="CC100" s="398"/>
      <c r="CD100" s="398"/>
      <c r="CE100" s="398"/>
      <c r="CF100" s="398"/>
      <c r="CG100" s="398"/>
      <c r="CH100" s="398"/>
      <c r="CI100" s="399"/>
      <c r="CJ100" s="397"/>
      <c r="CK100" s="398"/>
      <c r="CL100" s="398"/>
      <c r="CM100" s="398"/>
      <c r="CN100" s="399"/>
      <c r="CO100" s="397"/>
      <c r="CP100" s="398"/>
      <c r="CQ100" s="398"/>
      <c r="CR100" s="398"/>
      <c r="CS100" s="399"/>
      <c r="CT100" s="397"/>
      <c r="CU100" s="398"/>
      <c r="CV100" s="398"/>
      <c r="CW100" s="398"/>
      <c r="CX100" s="399"/>
      <c r="CY100" s="421"/>
      <c r="CZ100" s="422"/>
      <c r="DA100" s="422"/>
      <c r="DB100" s="422"/>
      <c r="DC100" s="422"/>
      <c r="DD100" s="422"/>
      <c r="DE100" s="423"/>
      <c r="DF100" s="397"/>
      <c r="DG100" s="398"/>
      <c r="DH100" s="398"/>
      <c r="DI100" s="398"/>
      <c r="DJ100" s="398"/>
      <c r="DK100" s="398"/>
      <c r="DL100" s="398"/>
      <c r="DM100" s="398"/>
      <c r="DN100" s="399"/>
      <c r="DO100" s="406"/>
      <c r="DP100" s="407"/>
      <c r="DQ100" s="407"/>
      <c r="DR100" s="407"/>
      <c r="DS100" s="407"/>
      <c r="DT100" s="407"/>
      <c r="DU100" s="408"/>
      <c r="DV100" s="397"/>
      <c r="DW100" s="398"/>
      <c r="DX100" s="398"/>
      <c r="DY100" s="398"/>
      <c r="DZ100" s="399"/>
      <c r="EA100" s="397"/>
      <c r="EB100" s="398"/>
      <c r="EC100" s="398"/>
      <c r="ED100" s="398"/>
      <c r="EE100" s="399"/>
      <c r="EF100" s="397"/>
      <c r="EG100" s="398"/>
      <c r="EH100" s="398"/>
      <c r="EI100" s="398"/>
      <c r="EJ100" s="399"/>
    </row>
    <row r="101" spans="10:140" ht="11.25" customHeight="1" x14ac:dyDescent="0.2">
      <c r="J101" s="245">
        <v>32</v>
      </c>
      <c r="K101" s="246"/>
      <c r="L101" s="246"/>
      <c r="M101" s="247"/>
      <c r="N101" s="245"/>
      <c r="O101" s="246"/>
      <c r="P101" s="246"/>
      <c r="Q101" s="247"/>
      <c r="R101" s="254" t="s">
        <v>312</v>
      </c>
      <c r="S101" s="255"/>
      <c r="T101" s="255"/>
      <c r="U101" s="256"/>
      <c r="V101" s="215"/>
      <c r="W101" s="216"/>
      <c r="X101" s="216"/>
      <c r="Y101" s="216"/>
      <c r="Z101" s="216"/>
      <c r="AA101" s="216"/>
      <c r="AB101" s="216"/>
      <c r="AC101" s="217"/>
      <c r="AD101" s="215"/>
      <c r="AE101" s="216"/>
      <c r="AF101" s="216"/>
      <c r="AG101" s="216"/>
      <c r="AH101" s="216"/>
      <c r="AI101" s="216"/>
      <c r="AJ101" s="216"/>
      <c r="AK101" s="217"/>
      <c r="AL101" s="215"/>
      <c r="AM101" s="216"/>
      <c r="AN101" s="216"/>
      <c r="AO101" s="216"/>
      <c r="AP101" s="216"/>
      <c r="AQ101" s="216"/>
      <c r="AR101" s="216"/>
      <c r="AS101" s="217"/>
      <c r="AT101" s="215"/>
      <c r="AU101" s="216"/>
      <c r="AV101" s="216"/>
      <c r="AW101" s="216"/>
      <c r="AX101" s="216"/>
      <c r="AY101" s="216"/>
      <c r="AZ101" s="216"/>
      <c r="BA101" s="217"/>
      <c r="BB101" s="215"/>
      <c r="BC101" s="216"/>
      <c r="BD101" s="216"/>
      <c r="BE101" s="216"/>
      <c r="BF101" s="216"/>
      <c r="BG101" s="216"/>
      <c r="BH101" s="216"/>
      <c r="BI101" s="217"/>
      <c r="BJ101" s="215"/>
      <c r="BK101" s="216"/>
      <c r="BL101" s="216"/>
      <c r="BM101" s="216"/>
      <c r="BN101" s="216"/>
      <c r="BO101" s="216"/>
      <c r="BP101" s="216"/>
      <c r="BQ101" s="217"/>
      <c r="BR101" s="215">
        <f t="shared" si="2"/>
        <v>0</v>
      </c>
      <c r="BS101" s="216"/>
      <c r="BT101" s="216"/>
      <c r="BU101" s="216"/>
      <c r="BV101" s="216"/>
      <c r="BW101" s="216"/>
      <c r="BX101" s="216"/>
      <c r="BY101" s="216"/>
      <c r="BZ101" s="217"/>
      <c r="CA101" s="218">
        <f>BR101+BR102+BR103</f>
        <v>0</v>
      </c>
      <c r="CB101" s="219"/>
      <c r="CC101" s="219"/>
      <c r="CD101" s="219"/>
      <c r="CE101" s="219"/>
      <c r="CF101" s="219"/>
      <c r="CG101" s="219"/>
      <c r="CH101" s="219"/>
      <c r="CI101" s="220"/>
      <c r="CJ101" s="218">
        <f>CA101/$BN$3*$AI$3</f>
        <v>0</v>
      </c>
      <c r="CK101" s="219"/>
      <c r="CL101" s="219"/>
      <c r="CM101" s="219"/>
      <c r="CN101" s="220"/>
      <c r="CO101" s="218"/>
      <c r="CP101" s="219"/>
      <c r="CQ101" s="219"/>
      <c r="CR101" s="219"/>
      <c r="CS101" s="220"/>
      <c r="CT101" s="218"/>
      <c r="CU101" s="219"/>
      <c r="CV101" s="219"/>
      <c r="CW101" s="219"/>
      <c r="CX101" s="220"/>
      <c r="CY101" s="236">
        <f>'Berechnung LF'!AI2</f>
        <v>0.83750000000000002</v>
      </c>
      <c r="CZ101" s="237"/>
      <c r="DA101" s="237"/>
      <c r="DB101" s="237"/>
      <c r="DC101" s="237"/>
      <c r="DD101" s="237"/>
      <c r="DE101" s="238"/>
      <c r="DF101" s="218" t="e">
        <f>$BN$3*CY101*(CT101+1)/$AI$3</f>
        <v>#DIV/0!</v>
      </c>
      <c r="DG101" s="219"/>
      <c r="DH101" s="219"/>
      <c r="DI101" s="219"/>
      <c r="DJ101" s="219"/>
      <c r="DK101" s="219"/>
      <c r="DL101" s="219"/>
      <c r="DM101" s="219"/>
      <c r="DN101" s="220"/>
      <c r="DO101" s="400" t="e">
        <f>CA101/DF101</f>
        <v>#DIV/0!</v>
      </c>
      <c r="DP101" s="401"/>
      <c r="DQ101" s="401"/>
      <c r="DR101" s="401"/>
      <c r="DS101" s="401"/>
      <c r="DT101" s="401"/>
      <c r="DU101" s="402"/>
      <c r="DV101" s="218">
        <f>$AI$3-CT101</f>
        <v>0</v>
      </c>
      <c r="DW101" s="219"/>
      <c r="DX101" s="219"/>
      <c r="DY101" s="219"/>
      <c r="DZ101" s="220"/>
      <c r="EA101" s="218">
        <f>ROUND(DV101*CA101/3600,0)</f>
        <v>0</v>
      </c>
      <c r="EB101" s="219"/>
      <c r="EC101" s="219"/>
      <c r="ED101" s="219"/>
      <c r="EE101" s="220"/>
      <c r="EF101" s="218">
        <f>EA101*6</f>
        <v>0</v>
      </c>
      <c r="EG101" s="219"/>
      <c r="EH101" s="219"/>
      <c r="EI101" s="219"/>
      <c r="EJ101" s="220"/>
    </row>
    <row r="102" spans="10:140" ht="11.25" customHeight="1" x14ac:dyDescent="0.2">
      <c r="J102" s="248"/>
      <c r="K102" s="249"/>
      <c r="L102" s="249"/>
      <c r="M102" s="250"/>
      <c r="N102" s="248"/>
      <c r="O102" s="249"/>
      <c r="P102" s="249"/>
      <c r="Q102" s="250"/>
      <c r="R102" s="254" t="s">
        <v>313</v>
      </c>
      <c r="S102" s="255"/>
      <c r="T102" s="255"/>
      <c r="U102" s="256"/>
      <c r="V102" s="215"/>
      <c r="W102" s="216"/>
      <c r="X102" s="216"/>
      <c r="Y102" s="216"/>
      <c r="Z102" s="216"/>
      <c r="AA102" s="216"/>
      <c r="AB102" s="216"/>
      <c r="AC102" s="217"/>
      <c r="AD102" s="215"/>
      <c r="AE102" s="216"/>
      <c r="AF102" s="216"/>
      <c r="AG102" s="216"/>
      <c r="AH102" s="216"/>
      <c r="AI102" s="216"/>
      <c r="AJ102" s="216"/>
      <c r="AK102" s="217"/>
      <c r="AL102" s="215"/>
      <c r="AM102" s="216"/>
      <c r="AN102" s="216"/>
      <c r="AO102" s="216"/>
      <c r="AP102" s="216"/>
      <c r="AQ102" s="216"/>
      <c r="AR102" s="216"/>
      <c r="AS102" s="217"/>
      <c r="AT102" s="215"/>
      <c r="AU102" s="216"/>
      <c r="AV102" s="216"/>
      <c r="AW102" s="216"/>
      <c r="AX102" s="216"/>
      <c r="AY102" s="216"/>
      <c r="AZ102" s="216"/>
      <c r="BA102" s="217"/>
      <c r="BB102" s="215"/>
      <c r="BC102" s="216"/>
      <c r="BD102" s="216"/>
      <c r="BE102" s="216"/>
      <c r="BF102" s="216"/>
      <c r="BG102" s="216"/>
      <c r="BH102" s="216"/>
      <c r="BI102" s="217"/>
      <c r="BJ102" s="215"/>
      <c r="BK102" s="216"/>
      <c r="BL102" s="216"/>
      <c r="BM102" s="216"/>
      <c r="BN102" s="216"/>
      <c r="BO102" s="216"/>
      <c r="BP102" s="216"/>
      <c r="BQ102" s="217"/>
      <c r="BR102" s="215">
        <f t="shared" si="2"/>
        <v>0</v>
      </c>
      <c r="BS102" s="216"/>
      <c r="BT102" s="216"/>
      <c r="BU102" s="216"/>
      <c r="BV102" s="216"/>
      <c r="BW102" s="216"/>
      <c r="BX102" s="216"/>
      <c r="BY102" s="216"/>
      <c r="BZ102" s="217"/>
      <c r="CA102" s="394"/>
      <c r="CB102" s="395"/>
      <c r="CC102" s="395"/>
      <c r="CD102" s="395"/>
      <c r="CE102" s="395"/>
      <c r="CF102" s="395"/>
      <c r="CG102" s="395"/>
      <c r="CH102" s="395"/>
      <c r="CI102" s="396"/>
      <c r="CJ102" s="394"/>
      <c r="CK102" s="395"/>
      <c r="CL102" s="395"/>
      <c r="CM102" s="395"/>
      <c r="CN102" s="396"/>
      <c r="CO102" s="394"/>
      <c r="CP102" s="395"/>
      <c r="CQ102" s="395"/>
      <c r="CR102" s="395"/>
      <c r="CS102" s="396"/>
      <c r="CT102" s="394"/>
      <c r="CU102" s="395"/>
      <c r="CV102" s="395"/>
      <c r="CW102" s="395"/>
      <c r="CX102" s="396"/>
      <c r="CY102" s="418"/>
      <c r="CZ102" s="419"/>
      <c r="DA102" s="419"/>
      <c r="DB102" s="419"/>
      <c r="DC102" s="419"/>
      <c r="DD102" s="419"/>
      <c r="DE102" s="420"/>
      <c r="DF102" s="394"/>
      <c r="DG102" s="395"/>
      <c r="DH102" s="395"/>
      <c r="DI102" s="395"/>
      <c r="DJ102" s="395"/>
      <c r="DK102" s="395"/>
      <c r="DL102" s="395"/>
      <c r="DM102" s="395"/>
      <c r="DN102" s="396"/>
      <c r="DO102" s="403"/>
      <c r="DP102" s="404"/>
      <c r="DQ102" s="404"/>
      <c r="DR102" s="404"/>
      <c r="DS102" s="404"/>
      <c r="DT102" s="404"/>
      <c r="DU102" s="405"/>
      <c r="DV102" s="394"/>
      <c r="DW102" s="395"/>
      <c r="DX102" s="395"/>
      <c r="DY102" s="395"/>
      <c r="DZ102" s="396"/>
      <c r="EA102" s="394"/>
      <c r="EB102" s="395"/>
      <c r="EC102" s="395"/>
      <c r="ED102" s="395"/>
      <c r="EE102" s="396"/>
      <c r="EF102" s="394"/>
      <c r="EG102" s="395"/>
      <c r="EH102" s="395"/>
      <c r="EI102" s="395"/>
      <c r="EJ102" s="396"/>
    </row>
    <row r="103" spans="10:140" ht="11.25" customHeight="1" x14ac:dyDescent="0.2">
      <c r="J103" s="251"/>
      <c r="K103" s="252"/>
      <c r="L103" s="252"/>
      <c r="M103" s="253"/>
      <c r="N103" s="251"/>
      <c r="O103" s="252"/>
      <c r="P103" s="252"/>
      <c r="Q103" s="253"/>
      <c r="R103" s="254" t="s">
        <v>314</v>
      </c>
      <c r="S103" s="255"/>
      <c r="T103" s="255"/>
      <c r="U103" s="256"/>
      <c r="V103" s="215"/>
      <c r="W103" s="216"/>
      <c r="X103" s="216"/>
      <c r="Y103" s="216"/>
      <c r="Z103" s="216"/>
      <c r="AA103" s="216"/>
      <c r="AB103" s="216"/>
      <c r="AC103" s="217"/>
      <c r="AD103" s="215"/>
      <c r="AE103" s="216"/>
      <c r="AF103" s="216"/>
      <c r="AG103" s="216"/>
      <c r="AH103" s="216"/>
      <c r="AI103" s="216"/>
      <c r="AJ103" s="216"/>
      <c r="AK103" s="217"/>
      <c r="AL103" s="215"/>
      <c r="AM103" s="216"/>
      <c r="AN103" s="216"/>
      <c r="AO103" s="216"/>
      <c r="AP103" s="216"/>
      <c r="AQ103" s="216"/>
      <c r="AR103" s="216"/>
      <c r="AS103" s="217"/>
      <c r="AT103" s="215"/>
      <c r="AU103" s="216"/>
      <c r="AV103" s="216"/>
      <c r="AW103" s="216"/>
      <c r="AX103" s="216"/>
      <c r="AY103" s="216"/>
      <c r="AZ103" s="216"/>
      <c r="BA103" s="217"/>
      <c r="BB103" s="215"/>
      <c r="BC103" s="216"/>
      <c r="BD103" s="216"/>
      <c r="BE103" s="216"/>
      <c r="BF103" s="216"/>
      <c r="BG103" s="216"/>
      <c r="BH103" s="216"/>
      <c r="BI103" s="217"/>
      <c r="BJ103" s="215"/>
      <c r="BK103" s="216"/>
      <c r="BL103" s="216"/>
      <c r="BM103" s="216"/>
      <c r="BN103" s="216"/>
      <c r="BO103" s="216"/>
      <c r="BP103" s="216"/>
      <c r="BQ103" s="217"/>
      <c r="BR103" s="215">
        <f t="shared" si="2"/>
        <v>0</v>
      </c>
      <c r="BS103" s="216"/>
      <c r="BT103" s="216"/>
      <c r="BU103" s="216"/>
      <c r="BV103" s="216"/>
      <c r="BW103" s="216"/>
      <c r="BX103" s="216"/>
      <c r="BY103" s="216"/>
      <c r="BZ103" s="217"/>
      <c r="CA103" s="397"/>
      <c r="CB103" s="398"/>
      <c r="CC103" s="398"/>
      <c r="CD103" s="398"/>
      <c r="CE103" s="398"/>
      <c r="CF103" s="398"/>
      <c r="CG103" s="398"/>
      <c r="CH103" s="398"/>
      <c r="CI103" s="399"/>
      <c r="CJ103" s="397"/>
      <c r="CK103" s="398"/>
      <c r="CL103" s="398"/>
      <c r="CM103" s="398"/>
      <c r="CN103" s="399"/>
      <c r="CO103" s="397"/>
      <c r="CP103" s="398"/>
      <c r="CQ103" s="398"/>
      <c r="CR103" s="398"/>
      <c r="CS103" s="399"/>
      <c r="CT103" s="397"/>
      <c r="CU103" s="398"/>
      <c r="CV103" s="398"/>
      <c r="CW103" s="398"/>
      <c r="CX103" s="399"/>
      <c r="CY103" s="421"/>
      <c r="CZ103" s="422"/>
      <c r="DA103" s="422"/>
      <c r="DB103" s="422"/>
      <c r="DC103" s="422"/>
      <c r="DD103" s="422"/>
      <c r="DE103" s="423"/>
      <c r="DF103" s="397"/>
      <c r="DG103" s="398"/>
      <c r="DH103" s="398"/>
      <c r="DI103" s="398"/>
      <c r="DJ103" s="398"/>
      <c r="DK103" s="398"/>
      <c r="DL103" s="398"/>
      <c r="DM103" s="398"/>
      <c r="DN103" s="399"/>
      <c r="DO103" s="406"/>
      <c r="DP103" s="407"/>
      <c r="DQ103" s="407"/>
      <c r="DR103" s="407"/>
      <c r="DS103" s="407"/>
      <c r="DT103" s="407"/>
      <c r="DU103" s="408"/>
      <c r="DV103" s="397"/>
      <c r="DW103" s="398"/>
      <c r="DX103" s="398"/>
      <c r="DY103" s="398"/>
      <c r="DZ103" s="399"/>
      <c r="EA103" s="397"/>
      <c r="EB103" s="398"/>
      <c r="EC103" s="398"/>
      <c r="ED103" s="398"/>
      <c r="EE103" s="399"/>
      <c r="EF103" s="397"/>
      <c r="EG103" s="398"/>
      <c r="EH103" s="398"/>
      <c r="EI103" s="398"/>
      <c r="EJ103" s="399"/>
    </row>
  </sheetData>
  <mergeCells count="1188">
    <mergeCell ref="CY14:DE16"/>
    <mergeCell ref="CO14:CS16"/>
    <mergeCell ref="CT14:CX16"/>
    <mergeCell ref="BB17:BI17"/>
    <mergeCell ref="CO17:CS19"/>
    <mergeCell ref="CT17:CX19"/>
    <mergeCell ref="CY17:DE19"/>
    <mergeCell ref="CA17:CI19"/>
    <mergeCell ref="BR17:BZ17"/>
    <mergeCell ref="BR18:BZ18"/>
    <mergeCell ref="CA14:CI16"/>
    <mergeCell ref="BR14:BZ14"/>
    <mergeCell ref="BR15:BZ15"/>
    <mergeCell ref="BJ15:BQ15"/>
    <mergeCell ref="BJ14:BQ14"/>
    <mergeCell ref="BB15:BI15"/>
    <mergeCell ref="BB16:BI16"/>
    <mergeCell ref="BJ16:BQ16"/>
    <mergeCell ref="BR16:BZ16"/>
    <mergeCell ref="BB14:BI14"/>
    <mergeCell ref="BR19:BZ19"/>
    <mergeCell ref="J17:M19"/>
    <mergeCell ref="N17:Q19"/>
    <mergeCell ref="R17:U17"/>
    <mergeCell ref="V17:AC17"/>
    <mergeCell ref="R18:U18"/>
    <mergeCell ref="V18:AC18"/>
    <mergeCell ref="R19:U19"/>
    <mergeCell ref="V19:AC19"/>
    <mergeCell ref="AD17:AK17"/>
    <mergeCell ref="AD19:AK19"/>
    <mergeCell ref="AL19:AS19"/>
    <mergeCell ref="AT19:BA19"/>
    <mergeCell ref="AL18:AS18"/>
    <mergeCell ref="AD18:AK18"/>
    <mergeCell ref="AT18:BA18"/>
    <mergeCell ref="BJ17:BQ17"/>
    <mergeCell ref="BB18:BI18"/>
    <mergeCell ref="BB19:BI19"/>
    <mergeCell ref="BJ19:BQ19"/>
    <mergeCell ref="AL17:AS17"/>
    <mergeCell ref="AT17:BA17"/>
    <mergeCell ref="BJ18:BQ18"/>
    <mergeCell ref="J14:M16"/>
    <mergeCell ref="N14:Q16"/>
    <mergeCell ref="R14:U14"/>
    <mergeCell ref="V14:AC14"/>
    <mergeCell ref="R15:U15"/>
    <mergeCell ref="V15:AC15"/>
    <mergeCell ref="R16:U16"/>
    <mergeCell ref="V16:AC16"/>
    <mergeCell ref="AD14:AK14"/>
    <mergeCell ref="AL14:AS14"/>
    <mergeCell ref="AT14:BA14"/>
    <mergeCell ref="AD16:AK16"/>
    <mergeCell ref="AL16:AS16"/>
    <mergeCell ref="AT16:BA16"/>
    <mergeCell ref="AL15:AS15"/>
    <mergeCell ref="AD15:AK15"/>
    <mergeCell ref="AT15:BA15"/>
    <mergeCell ref="EF8:EJ10"/>
    <mergeCell ref="CO8:CS10"/>
    <mergeCell ref="CT8:CX10"/>
    <mergeCell ref="CY8:DE10"/>
    <mergeCell ref="DF8:DN10"/>
    <mergeCell ref="BB13:BI13"/>
    <mergeCell ref="BJ13:BQ13"/>
    <mergeCell ref="BR13:BZ13"/>
    <mergeCell ref="V13:AC13"/>
    <mergeCell ref="AD11:AK11"/>
    <mergeCell ref="AL11:AS11"/>
    <mergeCell ref="AT11:BA11"/>
    <mergeCell ref="AD13:AK13"/>
    <mergeCell ref="AL13:AS13"/>
    <mergeCell ref="AT13:BA13"/>
    <mergeCell ref="BB11:BI11"/>
    <mergeCell ref="CO11:CS13"/>
    <mergeCell ref="CT11:CX13"/>
    <mergeCell ref="CY11:DE13"/>
    <mergeCell ref="CA11:CI13"/>
    <mergeCell ref="BR11:BZ11"/>
    <mergeCell ref="BR12:BZ12"/>
    <mergeCell ref="BJ12:BQ12"/>
    <mergeCell ref="BJ11:BQ11"/>
    <mergeCell ref="BB12:BI12"/>
    <mergeCell ref="BJ9:BQ9"/>
    <mergeCell ref="BJ8:BQ8"/>
    <mergeCell ref="BB9:BI9"/>
    <mergeCell ref="BB10:BI10"/>
    <mergeCell ref="BJ10:BQ10"/>
    <mergeCell ref="AT8:BA8"/>
    <mergeCell ref="AD10:AK10"/>
    <mergeCell ref="J11:M13"/>
    <mergeCell ref="N11:Q13"/>
    <mergeCell ref="R11:U11"/>
    <mergeCell ref="V11:AC11"/>
    <mergeCell ref="R12:U12"/>
    <mergeCell ref="V12:AC12"/>
    <mergeCell ref="R13:U13"/>
    <mergeCell ref="AL12:AS12"/>
    <mergeCell ref="AD12:AK12"/>
    <mergeCell ref="AT12:BA12"/>
    <mergeCell ref="DO8:DU10"/>
    <mergeCell ref="DV8:DZ10"/>
    <mergeCell ref="CO29:CS31"/>
    <mergeCell ref="CT29:CX31"/>
    <mergeCell ref="CY29:DE31"/>
    <mergeCell ref="CA29:CI31"/>
    <mergeCell ref="BR29:BZ29"/>
    <mergeCell ref="BR30:BZ30"/>
    <mergeCell ref="BJ30:BQ30"/>
    <mergeCell ref="BJ29:BQ29"/>
    <mergeCell ref="BB30:BI30"/>
    <mergeCell ref="J8:M10"/>
    <mergeCell ref="N8:Q10"/>
    <mergeCell ref="R8:U8"/>
    <mergeCell ref="V8:AC8"/>
    <mergeCell ref="R9:U9"/>
    <mergeCell ref="V9:AC9"/>
    <mergeCell ref="R10:U10"/>
    <mergeCell ref="V10:AC10"/>
    <mergeCell ref="BR10:BZ10"/>
    <mergeCell ref="AD8:AK8"/>
    <mergeCell ref="AL8:AS8"/>
    <mergeCell ref="AL10:AS10"/>
    <mergeCell ref="AT10:BA10"/>
    <mergeCell ref="AD9:AK9"/>
    <mergeCell ref="AL9:AS9"/>
    <mergeCell ref="AT9:BA9"/>
    <mergeCell ref="CA8:CI10"/>
    <mergeCell ref="BB8:BI8"/>
    <mergeCell ref="CJ8:CN10"/>
    <mergeCell ref="BR8:BZ8"/>
    <mergeCell ref="BR9:BZ9"/>
    <mergeCell ref="AT30:BA30"/>
    <mergeCell ref="J29:M31"/>
    <mergeCell ref="N29:Q31"/>
    <mergeCell ref="R29:U29"/>
    <mergeCell ref="V29:AC29"/>
    <mergeCell ref="R30:U30"/>
    <mergeCell ref="V30:AC30"/>
    <mergeCell ref="R31:U31"/>
    <mergeCell ref="V31:AC31"/>
    <mergeCell ref="BB31:BI31"/>
    <mergeCell ref="BJ31:BQ31"/>
    <mergeCell ref="BR31:BZ31"/>
    <mergeCell ref="AD29:AK29"/>
    <mergeCell ref="AL29:AS29"/>
    <mergeCell ref="AT29:BA29"/>
    <mergeCell ref="AD31:AK31"/>
    <mergeCell ref="AL31:AS31"/>
    <mergeCell ref="AT31:BA31"/>
    <mergeCell ref="AL30:AS30"/>
    <mergeCell ref="BB29:BI29"/>
    <mergeCell ref="CJ23:CN25"/>
    <mergeCell ref="CJ26:CN28"/>
    <mergeCell ref="CY23:DE25"/>
    <mergeCell ref="CA23:CI25"/>
    <mergeCell ref="BR23:BZ23"/>
    <mergeCell ref="BR24:BZ24"/>
    <mergeCell ref="BJ24:BQ24"/>
    <mergeCell ref="BJ23:BQ23"/>
    <mergeCell ref="BB24:BI24"/>
    <mergeCell ref="AD27:AK27"/>
    <mergeCell ref="AT27:BA27"/>
    <mergeCell ref="J26:M28"/>
    <mergeCell ref="N26:Q28"/>
    <mergeCell ref="R26:U26"/>
    <mergeCell ref="V26:AC26"/>
    <mergeCell ref="R27:U27"/>
    <mergeCell ref="V27:AC27"/>
    <mergeCell ref="R28:U28"/>
    <mergeCell ref="V28:AC28"/>
    <mergeCell ref="BB28:BI28"/>
    <mergeCell ref="BJ28:BQ28"/>
    <mergeCell ref="BR28:BZ28"/>
    <mergeCell ref="AD26:AK26"/>
    <mergeCell ref="AL26:AS26"/>
    <mergeCell ref="AT26:BA26"/>
    <mergeCell ref="AD28:AK28"/>
    <mergeCell ref="AL28:AS28"/>
    <mergeCell ref="AT28:BA28"/>
    <mergeCell ref="AL27:AS27"/>
    <mergeCell ref="BB26:BI26"/>
    <mergeCell ref="CO26:CS28"/>
    <mergeCell ref="CT26:CX28"/>
    <mergeCell ref="CY26:DE28"/>
    <mergeCell ref="CA26:CI28"/>
    <mergeCell ref="CO20:CS22"/>
    <mergeCell ref="CT20:CX22"/>
    <mergeCell ref="CY20:DE22"/>
    <mergeCell ref="CA20:CI22"/>
    <mergeCell ref="BR20:BZ20"/>
    <mergeCell ref="BR21:BZ21"/>
    <mergeCell ref="BJ21:BQ21"/>
    <mergeCell ref="BJ20:BQ20"/>
    <mergeCell ref="BB21:BI21"/>
    <mergeCell ref="AD24:AK24"/>
    <mergeCell ref="AT24:BA24"/>
    <mergeCell ref="J23:M25"/>
    <mergeCell ref="N23:Q25"/>
    <mergeCell ref="R23:U23"/>
    <mergeCell ref="V23:AC23"/>
    <mergeCell ref="R24:U24"/>
    <mergeCell ref="V24:AC24"/>
    <mergeCell ref="R25:U25"/>
    <mergeCell ref="V25:AC25"/>
    <mergeCell ref="BB25:BI25"/>
    <mergeCell ref="BJ25:BQ25"/>
    <mergeCell ref="BR25:BZ25"/>
    <mergeCell ref="AD23:AK23"/>
    <mergeCell ref="AL23:AS23"/>
    <mergeCell ref="AT23:BA23"/>
    <mergeCell ref="AD25:AK25"/>
    <mergeCell ref="AL25:AS25"/>
    <mergeCell ref="AT25:BA25"/>
    <mergeCell ref="AL24:AS24"/>
    <mergeCell ref="BB23:BI23"/>
    <mergeCell ref="CO23:CS25"/>
    <mergeCell ref="CT23:CX25"/>
    <mergeCell ref="BR41:BZ41"/>
    <mergeCell ref="BR42:BZ42"/>
    <mergeCell ref="BJ42:BQ42"/>
    <mergeCell ref="BJ41:BQ41"/>
    <mergeCell ref="BB42:BI42"/>
    <mergeCell ref="AD21:AK21"/>
    <mergeCell ref="AT21:BA21"/>
    <mergeCell ref="J20:M22"/>
    <mergeCell ref="N20:Q22"/>
    <mergeCell ref="R20:U20"/>
    <mergeCell ref="V20:AC20"/>
    <mergeCell ref="R21:U21"/>
    <mergeCell ref="V21:AC21"/>
    <mergeCell ref="R22:U22"/>
    <mergeCell ref="V22:AC22"/>
    <mergeCell ref="BB22:BI22"/>
    <mergeCell ref="BJ22:BQ22"/>
    <mergeCell ref="BR22:BZ22"/>
    <mergeCell ref="AD20:AK20"/>
    <mergeCell ref="AL20:AS20"/>
    <mergeCell ref="AT20:BA20"/>
    <mergeCell ref="AD22:AK22"/>
    <mergeCell ref="AL22:AS22"/>
    <mergeCell ref="AT22:BA22"/>
    <mergeCell ref="AL21:AS21"/>
    <mergeCell ref="BB20:BI20"/>
    <mergeCell ref="BR26:BZ26"/>
    <mergeCell ref="BR27:BZ27"/>
    <mergeCell ref="BJ27:BQ27"/>
    <mergeCell ref="BJ26:BQ26"/>
    <mergeCell ref="BB27:BI27"/>
    <mergeCell ref="AD30:AK30"/>
    <mergeCell ref="CY38:DE40"/>
    <mergeCell ref="CA38:CI40"/>
    <mergeCell ref="BR38:BZ38"/>
    <mergeCell ref="BR39:BZ39"/>
    <mergeCell ref="BJ39:BQ39"/>
    <mergeCell ref="BJ38:BQ38"/>
    <mergeCell ref="BB39:BI39"/>
    <mergeCell ref="AD42:AK42"/>
    <mergeCell ref="AT42:BA42"/>
    <mergeCell ref="J41:M43"/>
    <mergeCell ref="N41:Q43"/>
    <mergeCell ref="R41:U41"/>
    <mergeCell ref="V41:AC41"/>
    <mergeCell ref="R42:U42"/>
    <mergeCell ref="V42:AC42"/>
    <mergeCell ref="R43:U43"/>
    <mergeCell ref="V43:AC43"/>
    <mergeCell ref="BB43:BI43"/>
    <mergeCell ref="BJ43:BQ43"/>
    <mergeCell ref="BR43:BZ43"/>
    <mergeCell ref="AD41:AK41"/>
    <mergeCell ref="AL41:AS41"/>
    <mergeCell ref="AT41:BA41"/>
    <mergeCell ref="AD43:AK43"/>
    <mergeCell ref="AL43:AS43"/>
    <mergeCell ref="AT43:BA43"/>
    <mergeCell ref="AL42:AS42"/>
    <mergeCell ref="BB41:BI41"/>
    <mergeCell ref="CO41:CS43"/>
    <mergeCell ref="CT41:CX43"/>
    <mergeCell ref="CY41:DE43"/>
    <mergeCell ref="CA41:CI43"/>
    <mergeCell ref="CO35:CS37"/>
    <mergeCell ref="CT35:CX37"/>
    <mergeCell ref="CY35:DE37"/>
    <mergeCell ref="CA35:CI37"/>
    <mergeCell ref="BR35:BZ35"/>
    <mergeCell ref="BR36:BZ36"/>
    <mergeCell ref="BJ36:BQ36"/>
    <mergeCell ref="BJ35:BQ35"/>
    <mergeCell ref="BB36:BI36"/>
    <mergeCell ref="AD39:AK39"/>
    <mergeCell ref="AT39:BA39"/>
    <mergeCell ref="J38:M40"/>
    <mergeCell ref="N38:Q40"/>
    <mergeCell ref="R38:U38"/>
    <mergeCell ref="V38:AC38"/>
    <mergeCell ref="R39:U39"/>
    <mergeCell ref="V39:AC39"/>
    <mergeCell ref="R40:U40"/>
    <mergeCell ref="V40:AC40"/>
    <mergeCell ref="BB40:BI40"/>
    <mergeCell ref="BJ40:BQ40"/>
    <mergeCell ref="BR40:BZ40"/>
    <mergeCell ref="AD38:AK38"/>
    <mergeCell ref="AL38:AS38"/>
    <mergeCell ref="AT38:BA38"/>
    <mergeCell ref="AD40:AK40"/>
    <mergeCell ref="AL40:AS40"/>
    <mergeCell ref="AT40:BA40"/>
    <mergeCell ref="AL39:AS39"/>
    <mergeCell ref="BB38:BI38"/>
    <mergeCell ref="CO38:CS40"/>
    <mergeCell ref="CT38:CX40"/>
    <mergeCell ref="BR32:BZ32"/>
    <mergeCell ref="BR33:BZ33"/>
    <mergeCell ref="BJ33:BQ33"/>
    <mergeCell ref="BJ32:BQ32"/>
    <mergeCell ref="BB33:BI33"/>
    <mergeCell ref="AD36:AK36"/>
    <mergeCell ref="AT36:BA36"/>
    <mergeCell ref="J35:M37"/>
    <mergeCell ref="N35:Q37"/>
    <mergeCell ref="R35:U35"/>
    <mergeCell ref="V35:AC35"/>
    <mergeCell ref="R36:U36"/>
    <mergeCell ref="V36:AC36"/>
    <mergeCell ref="R37:U37"/>
    <mergeCell ref="V37:AC37"/>
    <mergeCell ref="BB37:BI37"/>
    <mergeCell ref="BJ37:BQ37"/>
    <mergeCell ref="BR37:BZ37"/>
    <mergeCell ref="AD35:AK35"/>
    <mergeCell ref="AL35:AS35"/>
    <mergeCell ref="AT35:BA35"/>
    <mergeCell ref="AD37:AK37"/>
    <mergeCell ref="AL37:AS37"/>
    <mergeCell ref="AT37:BA37"/>
    <mergeCell ref="AL36:AS36"/>
    <mergeCell ref="BB35:BI35"/>
    <mergeCell ref="CY53:DE55"/>
    <mergeCell ref="CA53:CI55"/>
    <mergeCell ref="BR53:BZ53"/>
    <mergeCell ref="BR54:BZ54"/>
    <mergeCell ref="BJ54:BQ54"/>
    <mergeCell ref="BJ53:BQ53"/>
    <mergeCell ref="BB54:BI54"/>
    <mergeCell ref="AD33:AK33"/>
    <mergeCell ref="AT33:BA33"/>
    <mergeCell ref="J32:M34"/>
    <mergeCell ref="N32:Q34"/>
    <mergeCell ref="R32:U32"/>
    <mergeCell ref="V32:AC32"/>
    <mergeCell ref="R33:U33"/>
    <mergeCell ref="V33:AC33"/>
    <mergeCell ref="R34:U34"/>
    <mergeCell ref="V34:AC34"/>
    <mergeCell ref="BB34:BI34"/>
    <mergeCell ref="BJ34:BQ34"/>
    <mergeCell ref="BR34:BZ34"/>
    <mergeCell ref="AD32:AK32"/>
    <mergeCell ref="AL32:AS32"/>
    <mergeCell ref="AT32:BA32"/>
    <mergeCell ref="AD34:AK34"/>
    <mergeCell ref="AL34:AS34"/>
    <mergeCell ref="AT34:BA34"/>
    <mergeCell ref="AL33:AS33"/>
    <mergeCell ref="BB32:BI32"/>
    <mergeCell ref="CO32:CS34"/>
    <mergeCell ref="CT32:CX34"/>
    <mergeCell ref="CY32:DE34"/>
    <mergeCell ref="CA32:CI34"/>
    <mergeCell ref="CO50:CS52"/>
    <mergeCell ref="CT50:CX52"/>
    <mergeCell ref="CY50:DE52"/>
    <mergeCell ref="CA50:CI52"/>
    <mergeCell ref="BR50:BZ50"/>
    <mergeCell ref="BR51:BZ51"/>
    <mergeCell ref="BJ51:BQ51"/>
    <mergeCell ref="BJ50:BQ50"/>
    <mergeCell ref="BB51:BI51"/>
    <mergeCell ref="AD54:AK54"/>
    <mergeCell ref="AT54:BA54"/>
    <mergeCell ref="J53:M55"/>
    <mergeCell ref="N53:Q55"/>
    <mergeCell ref="R53:U53"/>
    <mergeCell ref="V53:AC53"/>
    <mergeCell ref="R54:U54"/>
    <mergeCell ref="V54:AC54"/>
    <mergeCell ref="R55:U55"/>
    <mergeCell ref="V55:AC55"/>
    <mergeCell ref="BB55:BI55"/>
    <mergeCell ref="BJ55:BQ55"/>
    <mergeCell ref="BR55:BZ55"/>
    <mergeCell ref="AD53:AK53"/>
    <mergeCell ref="AL53:AS53"/>
    <mergeCell ref="AT53:BA53"/>
    <mergeCell ref="AD55:AK55"/>
    <mergeCell ref="AL55:AS55"/>
    <mergeCell ref="AT55:BA55"/>
    <mergeCell ref="AL54:AS54"/>
    <mergeCell ref="BB53:BI53"/>
    <mergeCell ref="CO53:CS55"/>
    <mergeCell ref="CT53:CX55"/>
    <mergeCell ref="BR47:BZ47"/>
    <mergeCell ref="BR48:BZ48"/>
    <mergeCell ref="BJ48:BQ48"/>
    <mergeCell ref="BJ47:BQ47"/>
    <mergeCell ref="BB48:BI48"/>
    <mergeCell ref="AD51:AK51"/>
    <mergeCell ref="AT51:BA51"/>
    <mergeCell ref="J50:M52"/>
    <mergeCell ref="N50:Q52"/>
    <mergeCell ref="R50:U50"/>
    <mergeCell ref="V50:AC50"/>
    <mergeCell ref="R51:U51"/>
    <mergeCell ref="V51:AC51"/>
    <mergeCell ref="R52:U52"/>
    <mergeCell ref="V52:AC52"/>
    <mergeCell ref="BB52:BI52"/>
    <mergeCell ref="BJ52:BQ52"/>
    <mergeCell ref="BR52:BZ52"/>
    <mergeCell ref="AD50:AK50"/>
    <mergeCell ref="AL50:AS50"/>
    <mergeCell ref="AT50:BA50"/>
    <mergeCell ref="AD52:AK52"/>
    <mergeCell ref="AL52:AS52"/>
    <mergeCell ref="AT52:BA52"/>
    <mergeCell ref="AL51:AS51"/>
    <mergeCell ref="BB50:BI50"/>
    <mergeCell ref="CY44:DE46"/>
    <mergeCell ref="CA44:CI46"/>
    <mergeCell ref="BR44:BZ44"/>
    <mergeCell ref="BR45:BZ45"/>
    <mergeCell ref="BJ45:BQ45"/>
    <mergeCell ref="BJ44:BQ44"/>
    <mergeCell ref="BB45:BI45"/>
    <mergeCell ref="AD48:AK48"/>
    <mergeCell ref="AT48:BA48"/>
    <mergeCell ref="J47:M49"/>
    <mergeCell ref="N47:Q49"/>
    <mergeCell ref="R47:U47"/>
    <mergeCell ref="V47:AC47"/>
    <mergeCell ref="R48:U48"/>
    <mergeCell ref="V48:AC48"/>
    <mergeCell ref="R49:U49"/>
    <mergeCell ref="V49:AC49"/>
    <mergeCell ref="BB49:BI49"/>
    <mergeCell ref="BJ49:BQ49"/>
    <mergeCell ref="BR49:BZ49"/>
    <mergeCell ref="AD47:AK47"/>
    <mergeCell ref="AL47:AS47"/>
    <mergeCell ref="AT47:BA47"/>
    <mergeCell ref="AD49:AK49"/>
    <mergeCell ref="AL49:AS49"/>
    <mergeCell ref="AT49:BA49"/>
    <mergeCell ref="AL48:AS48"/>
    <mergeCell ref="BB47:BI47"/>
    <mergeCell ref="CO47:CS49"/>
    <mergeCell ref="CT47:CX49"/>
    <mergeCell ref="CY47:DE49"/>
    <mergeCell ref="CA47:CI49"/>
    <mergeCell ref="CO65:CS67"/>
    <mergeCell ref="CT65:CX67"/>
    <mergeCell ref="CY65:DE67"/>
    <mergeCell ref="CA65:CI67"/>
    <mergeCell ref="BR65:BZ65"/>
    <mergeCell ref="BR66:BZ66"/>
    <mergeCell ref="BJ66:BQ66"/>
    <mergeCell ref="BJ65:BQ65"/>
    <mergeCell ref="BB66:BI66"/>
    <mergeCell ref="AD45:AK45"/>
    <mergeCell ref="AT45:BA45"/>
    <mergeCell ref="J44:M46"/>
    <mergeCell ref="N44:Q46"/>
    <mergeCell ref="R44:U44"/>
    <mergeCell ref="V44:AC44"/>
    <mergeCell ref="R45:U45"/>
    <mergeCell ref="V45:AC45"/>
    <mergeCell ref="R46:U46"/>
    <mergeCell ref="V46:AC46"/>
    <mergeCell ref="BB46:BI46"/>
    <mergeCell ref="BJ46:BQ46"/>
    <mergeCell ref="BR46:BZ46"/>
    <mergeCell ref="AD44:AK44"/>
    <mergeCell ref="AL44:AS44"/>
    <mergeCell ref="AT44:BA44"/>
    <mergeCell ref="AD46:AK46"/>
    <mergeCell ref="AL46:AS46"/>
    <mergeCell ref="AT46:BA46"/>
    <mergeCell ref="AL45:AS45"/>
    <mergeCell ref="BB44:BI44"/>
    <mergeCell ref="CO44:CS46"/>
    <mergeCell ref="CT44:CX46"/>
    <mergeCell ref="AT66:BA66"/>
    <mergeCell ref="J65:M67"/>
    <mergeCell ref="N65:Q67"/>
    <mergeCell ref="R65:U65"/>
    <mergeCell ref="V65:AC65"/>
    <mergeCell ref="R66:U66"/>
    <mergeCell ref="V66:AC66"/>
    <mergeCell ref="R67:U67"/>
    <mergeCell ref="V67:AC67"/>
    <mergeCell ref="BB67:BI67"/>
    <mergeCell ref="BJ67:BQ67"/>
    <mergeCell ref="BR67:BZ67"/>
    <mergeCell ref="AD65:AK65"/>
    <mergeCell ref="AL65:AS65"/>
    <mergeCell ref="AT65:BA65"/>
    <mergeCell ref="AD67:AK67"/>
    <mergeCell ref="AL67:AS67"/>
    <mergeCell ref="AT67:BA67"/>
    <mergeCell ref="AL66:AS66"/>
    <mergeCell ref="BB65:BI65"/>
    <mergeCell ref="CY59:DE61"/>
    <mergeCell ref="CA59:CI61"/>
    <mergeCell ref="BR59:BZ59"/>
    <mergeCell ref="BR60:BZ60"/>
    <mergeCell ref="BJ60:BQ60"/>
    <mergeCell ref="BJ59:BQ59"/>
    <mergeCell ref="BB60:BI60"/>
    <mergeCell ref="AD63:AK63"/>
    <mergeCell ref="AT63:BA63"/>
    <mergeCell ref="J62:M64"/>
    <mergeCell ref="N62:Q64"/>
    <mergeCell ref="R62:U62"/>
    <mergeCell ref="V62:AC62"/>
    <mergeCell ref="R63:U63"/>
    <mergeCell ref="V63:AC63"/>
    <mergeCell ref="R64:U64"/>
    <mergeCell ref="V64:AC64"/>
    <mergeCell ref="BB64:BI64"/>
    <mergeCell ref="BJ64:BQ64"/>
    <mergeCell ref="BR64:BZ64"/>
    <mergeCell ref="AD62:AK62"/>
    <mergeCell ref="AL62:AS62"/>
    <mergeCell ref="AT62:BA62"/>
    <mergeCell ref="AD64:AK64"/>
    <mergeCell ref="AL64:AS64"/>
    <mergeCell ref="AT64:BA64"/>
    <mergeCell ref="AL63:AS63"/>
    <mergeCell ref="BB62:BI62"/>
    <mergeCell ref="CO62:CS64"/>
    <mergeCell ref="CT62:CX64"/>
    <mergeCell ref="CY62:DE64"/>
    <mergeCell ref="CA62:CI64"/>
    <mergeCell ref="CO56:CS58"/>
    <mergeCell ref="CT56:CX58"/>
    <mergeCell ref="CY56:DE58"/>
    <mergeCell ref="CA56:CI58"/>
    <mergeCell ref="BR56:BZ56"/>
    <mergeCell ref="BR57:BZ57"/>
    <mergeCell ref="BJ57:BQ57"/>
    <mergeCell ref="BJ56:BQ56"/>
    <mergeCell ref="BB57:BI57"/>
    <mergeCell ref="AD60:AK60"/>
    <mergeCell ref="AT60:BA60"/>
    <mergeCell ref="J59:M61"/>
    <mergeCell ref="N59:Q61"/>
    <mergeCell ref="R59:U59"/>
    <mergeCell ref="V59:AC59"/>
    <mergeCell ref="R60:U60"/>
    <mergeCell ref="V60:AC60"/>
    <mergeCell ref="R61:U61"/>
    <mergeCell ref="V61:AC61"/>
    <mergeCell ref="BB61:BI61"/>
    <mergeCell ref="BJ61:BQ61"/>
    <mergeCell ref="BR61:BZ61"/>
    <mergeCell ref="AD59:AK59"/>
    <mergeCell ref="AL59:AS59"/>
    <mergeCell ref="AT59:BA59"/>
    <mergeCell ref="AD61:AK61"/>
    <mergeCell ref="AL61:AS61"/>
    <mergeCell ref="AT61:BA61"/>
    <mergeCell ref="AL60:AS60"/>
    <mergeCell ref="BB59:BI59"/>
    <mergeCell ref="CO59:CS61"/>
    <mergeCell ref="CT59:CX61"/>
    <mergeCell ref="BR77:BZ77"/>
    <mergeCell ref="BR78:BZ78"/>
    <mergeCell ref="BJ78:BQ78"/>
    <mergeCell ref="BJ77:BQ77"/>
    <mergeCell ref="BB78:BI78"/>
    <mergeCell ref="AD57:AK57"/>
    <mergeCell ref="AT57:BA57"/>
    <mergeCell ref="J56:M58"/>
    <mergeCell ref="N56:Q58"/>
    <mergeCell ref="R56:U56"/>
    <mergeCell ref="V56:AC56"/>
    <mergeCell ref="R57:U57"/>
    <mergeCell ref="V57:AC57"/>
    <mergeCell ref="R58:U58"/>
    <mergeCell ref="V58:AC58"/>
    <mergeCell ref="BB58:BI58"/>
    <mergeCell ref="BJ58:BQ58"/>
    <mergeCell ref="BR58:BZ58"/>
    <mergeCell ref="AD56:AK56"/>
    <mergeCell ref="AL56:AS56"/>
    <mergeCell ref="AT56:BA56"/>
    <mergeCell ref="AD58:AK58"/>
    <mergeCell ref="AL58:AS58"/>
    <mergeCell ref="AT58:BA58"/>
    <mergeCell ref="AL57:AS57"/>
    <mergeCell ref="BB56:BI56"/>
    <mergeCell ref="BR62:BZ62"/>
    <mergeCell ref="BR63:BZ63"/>
    <mergeCell ref="BJ63:BQ63"/>
    <mergeCell ref="BJ62:BQ62"/>
    <mergeCell ref="BB63:BI63"/>
    <mergeCell ref="AD66:AK66"/>
    <mergeCell ref="CY74:DE76"/>
    <mergeCell ref="CA74:CI76"/>
    <mergeCell ref="BR74:BZ74"/>
    <mergeCell ref="BR75:BZ75"/>
    <mergeCell ref="BJ75:BQ75"/>
    <mergeCell ref="BJ74:BQ74"/>
    <mergeCell ref="BB75:BI75"/>
    <mergeCell ref="AD78:AK78"/>
    <mergeCell ref="AT78:BA78"/>
    <mergeCell ref="J77:M79"/>
    <mergeCell ref="N77:Q79"/>
    <mergeCell ref="R77:U77"/>
    <mergeCell ref="V77:AC77"/>
    <mergeCell ref="R78:U78"/>
    <mergeCell ref="V78:AC78"/>
    <mergeCell ref="R79:U79"/>
    <mergeCell ref="V79:AC79"/>
    <mergeCell ref="BB79:BI79"/>
    <mergeCell ref="BJ79:BQ79"/>
    <mergeCell ref="BR79:BZ79"/>
    <mergeCell ref="AD77:AK77"/>
    <mergeCell ref="AL77:AS77"/>
    <mergeCell ref="AT77:BA77"/>
    <mergeCell ref="AD79:AK79"/>
    <mergeCell ref="AL79:AS79"/>
    <mergeCell ref="AT79:BA79"/>
    <mergeCell ref="AL78:AS78"/>
    <mergeCell ref="BB77:BI77"/>
    <mergeCell ref="CO77:CS79"/>
    <mergeCell ref="CT77:CX79"/>
    <mergeCell ref="CY77:DE79"/>
    <mergeCell ref="CA77:CI79"/>
    <mergeCell ref="CO71:CS73"/>
    <mergeCell ref="CT71:CX73"/>
    <mergeCell ref="CY71:DE73"/>
    <mergeCell ref="CA71:CI73"/>
    <mergeCell ref="BR71:BZ71"/>
    <mergeCell ref="BR72:BZ72"/>
    <mergeCell ref="BJ72:BQ72"/>
    <mergeCell ref="BJ71:BQ71"/>
    <mergeCell ref="BB72:BI72"/>
    <mergeCell ref="AD75:AK75"/>
    <mergeCell ref="AT75:BA75"/>
    <mergeCell ref="J74:M76"/>
    <mergeCell ref="N74:Q76"/>
    <mergeCell ref="R74:U74"/>
    <mergeCell ref="V74:AC74"/>
    <mergeCell ref="R75:U75"/>
    <mergeCell ref="V75:AC75"/>
    <mergeCell ref="R76:U76"/>
    <mergeCell ref="V76:AC76"/>
    <mergeCell ref="BB76:BI76"/>
    <mergeCell ref="BJ76:BQ76"/>
    <mergeCell ref="BR76:BZ76"/>
    <mergeCell ref="AD74:AK74"/>
    <mergeCell ref="AL74:AS74"/>
    <mergeCell ref="AT74:BA74"/>
    <mergeCell ref="AD76:AK76"/>
    <mergeCell ref="AL76:AS76"/>
    <mergeCell ref="AT76:BA76"/>
    <mergeCell ref="AL75:AS75"/>
    <mergeCell ref="BB74:BI74"/>
    <mergeCell ref="CO74:CS76"/>
    <mergeCell ref="CT74:CX76"/>
    <mergeCell ref="BR68:BZ68"/>
    <mergeCell ref="BR69:BZ69"/>
    <mergeCell ref="BJ69:BQ69"/>
    <mergeCell ref="BJ68:BQ68"/>
    <mergeCell ref="BB69:BI69"/>
    <mergeCell ref="AD72:AK72"/>
    <mergeCell ref="AT72:BA72"/>
    <mergeCell ref="J71:M73"/>
    <mergeCell ref="N71:Q73"/>
    <mergeCell ref="R71:U71"/>
    <mergeCell ref="V71:AC71"/>
    <mergeCell ref="R72:U72"/>
    <mergeCell ref="V72:AC72"/>
    <mergeCell ref="R73:U73"/>
    <mergeCell ref="V73:AC73"/>
    <mergeCell ref="BB73:BI73"/>
    <mergeCell ref="BJ73:BQ73"/>
    <mergeCell ref="BR73:BZ73"/>
    <mergeCell ref="AD71:AK71"/>
    <mergeCell ref="AL71:AS71"/>
    <mergeCell ref="AT71:BA71"/>
    <mergeCell ref="AD73:AK73"/>
    <mergeCell ref="AL73:AS73"/>
    <mergeCell ref="AT73:BA73"/>
    <mergeCell ref="AL72:AS72"/>
    <mergeCell ref="BB71:BI71"/>
    <mergeCell ref="CY89:DE91"/>
    <mergeCell ref="CA89:CI91"/>
    <mergeCell ref="BR89:BZ89"/>
    <mergeCell ref="BR90:BZ90"/>
    <mergeCell ref="BJ90:BQ90"/>
    <mergeCell ref="BJ89:BQ89"/>
    <mergeCell ref="BB90:BI90"/>
    <mergeCell ref="AD69:AK69"/>
    <mergeCell ref="AT69:BA69"/>
    <mergeCell ref="J68:M70"/>
    <mergeCell ref="N68:Q70"/>
    <mergeCell ref="R68:U68"/>
    <mergeCell ref="V68:AC68"/>
    <mergeCell ref="R69:U69"/>
    <mergeCell ref="V69:AC69"/>
    <mergeCell ref="R70:U70"/>
    <mergeCell ref="V70:AC70"/>
    <mergeCell ref="BB70:BI70"/>
    <mergeCell ref="BJ70:BQ70"/>
    <mergeCell ref="BR70:BZ70"/>
    <mergeCell ref="AD68:AK68"/>
    <mergeCell ref="AL68:AS68"/>
    <mergeCell ref="AT68:BA68"/>
    <mergeCell ref="AD70:AK70"/>
    <mergeCell ref="AL70:AS70"/>
    <mergeCell ref="AT70:BA70"/>
    <mergeCell ref="AL69:AS69"/>
    <mergeCell ref="BB68:BI68"/>
    <mergeCell ref="CO68:CS70"/>
    <mergeCell ref="CT68:CX70"/>
    <mergeCell ref="CY68:DE70"/>
    <mergeCell ref="CA68:CI70"/>
    <mergeCell ref="CO86:CS88"/>
    <mergeCell ref="CT86:CX88"/>
    <mergeCell ref="CY86:DE88"/>
    <mergeCell ref="CA86:CI88"/>
    <mergeCell ref="BR86:BZ86"/>
    <mergeCell ref="BR87:BZ87"/>
    <mergeCell ref="BJ87:BQ87"/>
    <mergeCell ref="BJ86:BQ86"/>
    <mergeCell ref="BB87:BI87"/>
    <mergeCell ref="AD90:AK90"/>
    <mergeCell ref="AT90:BA90"/>
    <mergeCell ref="J89:M91"/>
    <mergeCell ref="N89:Q91"/>
    <mergeCell ref="R89:U89"/>
    <mergeCell ref="V89:AC89"/>
    <mergeCell ref="R90:U90"/>
    <mergeCell ref="V90:AC90"/>
    <mergeCell ref="R91:U91"/>
    <mergeCell ref="V91:AC91"/>
    <mergeCell ref="BB91:BI91"/>
    <mergeCell ref="BJ91:BQ91"/>
    <mergeCell ref="BR91:BZ91"/>
    <mergeCell ref="AD89:AK89"/>
    <mergeCell ref="AL89:AS89"/>
    <mergeCell ref="AT89:BA89"/>
    <mergeCell ref="AD91:AK91"/>
    <mergeCell ref="AL91:AS91"/>
    <mergeCell ref="AT91:BA91"/>
    <mergeCell ref="AL90:AS90"/>
    <mergeCell ref="BB89:BI89"/>
    <mergeCell ref="CO89:CS91"/>
    <mergeCell ref="CT89:CX91"/>
    <mergeCell ref="BR83:BZ83"/>
    <mergeCell ref="BR84:BZ84"/>
    <mergeCell ref="BJ84:BQ84"/>
    <mergeCell ref="BJ83:BQ83"/>
    <mergeCell ref="BB84:BI84"/>
    <mergeCell ref="AD87:AK87"/>
    <mergeCell ref="AT87:BA87"/>
    <mergeCell ref="J86:M88"/>
    <mergeCell ref="N86:Q88"/>
    <mergeCell ref="R86:U86"/>
    <mergeCell ref="V86:AC86"/>
    <mergeCell ref="R87:U87"/>
    <mergeCell ref="V87:AC87"/>
    <mergeCell ref="R88:U88"/>
    <mergeCell ref="V88:AC88"/>
    <mergeCell ref="BB88:BI88"/>
    <mergeCell ref="BJ88:BQ88"/>
    <mergeCell ref="BR88:BZ88"/>
    <mergeCell ref="AD86:AK86"/>
    <mergeCell ref="AL86:AS86"/>
    <mergeCell ref="AT86:BA86"/>
    <mergeCell ref="AD88:AK88"/>
    <mergeCell ref="AL88:AS88"/>
    <mergeCell ref="AT88:BA88"/>
    <mergeCell ref="AL87:AS87"/>
    <mergeCell ref="BB86:BI86"/>
    <mergeCell ref="CY80:DE82"/>
    <mergeCell ref="CA80:CI82"/>
    <mergeCell ref="BR80:BZ80"/>
    <mergeCell ref="BR81:BZ81"/>
    <mergeCell ref="BJ81:BQ81"/>
    <mergeCell ref="BJ80:BQ80"/>
    <mergeCell ref="BB81:BI81"/>
    <mergeCell ref="AD84:AK84"/>
    <mergeCell ref="AT84:BA84"/>
    <mergeCell ref="J83:M85"/>
    <mergeCell ref="N83:Q85"/>
    <mergeCell ref="R83:U83"/>
    <mergeCell ref="V83:AC83"/>
    <mergeCell ref="R84:U84"/>
    <mergeCell ref="V84:AC84"/>
    <mergeCell ref="R85:U85"/>
    <mergeCell ref="V85:AC85"/>
    <mergeCell ref="BB85:BI85"/>
    <mergeCell ref="BJ85:BQ85"/>
    <mergeCell ref="BR85:BZ85"/>
    <mergeCell ref="AD83:AK83"/>
    <mergeCell ref="AL83:AS83"/>
    <mergeCell ref="AT83:BA83"/>
    <mergeCell ref="AD85:AK85"/>
    <mergeCell ref="AL85:AS85"/>
    <mergeCell ref="AT85:BA85"/>
    <mergeCell ref="AL84:AS84"/>
    <mergeCell ref="BB83:BI83"/>
    <mergeCell ref="CO83:CS85"/>
    <mergeCell ref="CT83:CX85"/>
    <mergeCell ref="CY83:DE85"/>
    <mergeCell ref="CA83:CI85"/>
    <mergeCell ref="CO95:CS97"/>
    <mergeCell ref="CT95:CX97"/>
    <mergeCell ref="CY95:DE97"/>
    <mergeCell ref="CA95:CI97"/>
    <mergeCell ref="BR95:BZ95"/>
    <mergeCell ref="BR96:BZ96"/>
    <mergeCell ref="BJ96:BQ96"/>
    <mergeCell ref="BJ95:BQ95"/>
    <mergeCell ref="BB96:BI96"/>
    <mergeCell ref="AD81:AK81"/>
    <mergeCell ref="AT81:BA81"/>
    <mergeCell ref="J80:M82"/>
    <mergeCell ref="N80:Q82"/>
    <mergeCell ref="R80:U80"/>
    <mergeCell ref="V80:AC80"/>
    <mergeCell ref="R81:U81"/>
    <mergeCell ref="V81:AC81"/>
    <mergeCell ref="R82:U82"/>
    <mergeCell ref="V82:AC82"/>
    <mergeCell ref="BB82:BI82"/>
    <mergeCell ref="BJ82:BQ82"/>
    <mergeCell ref="BR82:BZ82"/>
    <mergeCell ref="AD80:AK80"/>
    <mergeCell ref="AL80:AS80"/>
    <mergeCell ref="AT80:BA80"/>
    <mergeCell ref="AD82:AK82"/>
    <mergeCell ref="AL82:AS82"/>
    <mergeCell ref="AT82:BA82"/>
    <mergeCell ref="AL81:AS81"/>
    <mergeCell ref="BB80:BI80"/>
    <mergeCell ref="CO80:CS82"/>
    <mergeCell ref="CT80:CX82"/>
    <mergeCell ref="AL93:AS93"/>
    <mergeCell ref="BB92:BI92"/>
    <mergeCell ref="CO92:CS94"/>
    <mergeCell ref="CT92:CX94"/>
    <mergeCell ref="CY92:DE94"/>
    <mergeCell ref="CA92:CI94"/>
    <mergeCell ref="BR92:BZ92"/>
    <mergeCell ref="BR93:BZ93"/>
    <mergeCell ref="BJ93:BQ93"/>
    <mergeCell ref="BJ92:BQ92"/>
    <mergeCell ref="BB93:BI93"/>
    <mergeCell ref="AD96:AK96"/>
    <mergeCell ref="AT96:BA96"/>
    <mergeCell ref="J95:M97"/>
    <mergeCell ref="N95:Q97"/>
    <mergeCell ref="R95:U95"/>
    <mergeCell ref="V95:AC95"/>
    <mergeCell ref="R96:U96"/>
    <mergeCell ref="V96:AC96"/>
    <mergeCell ref="R97:U97"/>
    <mergeCell ref="V97:AC97"/>
    <mergeCell ref="BB97:BI97"/>
    <mergeCell ref="BJ97:BQ97"/>
    <mergeCell ref="BR97:BZ97"/>
    <mergeCell ref="AD95:AK95"/>
    <mergeCell ref="AL95:AS95"/>
    <mergeCell ref="AT95:BA95"/>
    <mergeCell ref="AD97:AK97"/>
    <mergeCell ref="AL97:AS97"/>
    <mergeCell ref="AT97:BA97"/>
    <mergeCell ref="AL96:AS96"/>
    <mergeCell ref="BB95:BI95"/>
    <mergeCell ref="AD100:AK100"/>
    <mergeCell ref="AL100:AS100"/>
    <mergeCell ref="AT100:BA100"/>
    <mergeCell ref="BB98:BI98"/>
    <mergeCell ref="CO98:CS100"/>
    <mergeCell ref="CT98:CX100"/>
    <mergeCell ref="CY98:DE100"/>
    <mergeCell ref="CA98:CI100"/>
    <mergeCell ref="BR98:BZ98"/>
    <mergeCell ref="BR99:BZ99"/>
    <mergeCell ref="BJ99:BQ99"/>
    <mergeCell ref="BJ98:BQ98"/>
    <mergeCell ref="BB99:BI99"/>
    <mergeCell ref="AD93:AK93"/>
    <mergeCell ref="AT93:BA93"/>
    <mergeCell ref="J92:M94"/>
    <mergeCell ref="N92:Q94"/>
    <mergeCell ref="R92:U92"/>
    <mergeCell ref="V92:AC92"/>
    <mergeCell ref="R93:U93"/>
    <mergeCell ref="V93:AC93"/>
    <mergeCell ref="R94:U94"/>
    <mergeCell ref="V94:AC94"/>
    <mergeCell ref="BB94:BI94"/>
    <mergeCell ref="BJ94:BQ94"/>
    <mergeCell ref="BR94:BZ94"/>
    <mergeCell ref="AD92:AK92"/>
    <mergeCell ref="AL92:AS92"/>
    <mergeCell ref="AT92:BA92"/>
    <mergeCell ref="AD94:AK94"/>
    <mergeCell ref="AL94:AS94"/>
    <mergeCell ref="AT94:BA94"/>
    <mergeCell ref="J101:M103"/>
    <mergeCell ref="N101:Q103"/>
    <mergeCell ref="R101:U101"/>
    <mergeCell ref="V101:AC101"/>
    <mergeCell ref="R102:U102"/>
    <mergeCell ref="BR102:BZ102"/>
    <mergeCell ref="BJ102:BQ102"/>
    <mergeCell ref="BJ101:BQ101"/>
    <mergeCell ref="AD103:AK103"/>
    <mergeCell ref="AL103:AS103"/>
    <mergeCell ref="AT103:BA103"/>
    <mergeCell ref="BB103:BI103"/>
    <mergeCell ref="AD102:AK102"/>
    <mergeCell ref="AL102:AS102"/>
    <mergeCell ref="AT102:BA102"/>
    <mergeCell ref="J98:M100"/>
    <mergeCell ref="N98:Q100"/>
    <mergeCell ref="R98:U98"/>
    <mergeCell ref="V98:AC98"/>
    <mergeCell ref="R99:U99"/>
    <mergeCell ref="V99:AC99"/>
    <mergeCell ref="R100:U100"/>
    <mergeCell ref="AL99:AS99"/>
    <mergeCell ref="AD99:AK99"/>
    <mergeCell ref="AT99:BA99"/>
    <mergeCell ref="BJ103:BQ103"/>
    <mergeCell ref="BR103:BZ103"/>
    <mergeCell ref="BR101:BZ101"/>
    <mergeCell ref="BB100:BI100"/>
    <mergeCell ref="BJ100:BQ100"/>
    <mergeCell ref="BR100:BZ100"/>
    <mergeCell ref="V100:AC100"/>
    <mergeCell ref="CY3:DE6"/>
    <mergeCell ref="EF7:EJ7"/>
    <mergeCell ref="CO7:CS7"/>
    <mergeCell ref="CT7:CX7"/>
    <mergeCell ref="CY7:DE7"/>
    <mergeCell ref="DF7:DN7"/>
    <mergeCell ref="BJ7:BQ7"/>
    <mergeCell ref="BR7:BZ7"/>
    <mergeCell ref="CA7:CI7"/>
    <mergeCell ref="CJ7:CN7"/>
    <mergeCell ref="V102:AC102"/>
    <mergeCell ref="R103:U103"/>
    <mergeCell ref="V103:AC103"/>
    <mergeCell ref="DO7:DU7"/>
    <mergeCell ref="DV7:DZ7"/>
    <mergeCell ref="EA7:EE7"/>
    <mergeCell ref="AD7:AK7"/>
    <mergeCell ref="AL7:AS7"/>
    <mergeCell ref="AT7:BA7"/>
    <mergeCell ref="BB7:BI7"/>
    <mergeCell ref="BB102:BI102"/>
    <mergeCell ref="AD101:AK101"/>
    <mergeCell ref="AL101:AS101"/>
    <mergeCell ref="AT101:BA101"/>
    <mergeCell ref="BB101:BI101"/>
    <mergeCell ref="CO101:CS103"/>
    <mergeCell ref="CT101:CX103"/>
    <mergeCell ref="CY101:DE103"/>
    <mergeCell ref="CA101:CI103"/>
    <mergeCell ref="AD98:AK98"/>
    <mergeCell ref="AL98:AS98"/>
    <mergeCell ref="AT98:BA98"/>
    <mergeCell ref="CT3:CX6"/>
    <mergeCell ref="EF83:EJ85"/>
    <mergeCell ref="EF86:EJ88"/>
    <mergeCell ref="EF89:EJ91"/>
    <mergeCell ref="EF92:EJ94"/>
    <mergeCell ref="EF71:EJ73"/>
    <mergeCell ref="EF74:EJ76"/>
    <mergeCell ref="EF77:EJ79"/>
    <mergeCell ref="EF80:EJ82"/>
    <mergeCell ref="EF59:EJ61"/>
    <mergeCell ref="J3:AH3"/>
    <mergeCell ref="AI3:AM3"/>
    <mergeCell ref="AN3:BM3"/>
    <mergeCell ref="BN3:BS3"/>
    <mergeCell ref="CJ3:CN6"/>
    <mergeCell ref="CO3:CS6"/>
    <mergeCell ref="DF3:DN6"/>
    <mergeCell ref="DO3:DU6"/>
    <mergeCell ref="DV3:DZ6"/>
    <mergeCell ref="EF62:EJ64"/>
    <mergeCell ref="EF65:EJ67"/>
    <mergeCell ref="EF68:EJ70"/>
    <mergeCell ref="EF47:EJ49"/>
    <mergeCell ref="J7:M7"/>
    <mergeCell ref="N7:Q7"/>
    <mergeCell ref="R7:U7"/>
    <mergeCell ref="V7:AC7"/>
    <mergeCell ref="EA3:EJ6"/>
    <mergeCell ref="J5:M6"/>
    <mergeCell ref="N5:Q6"/>
    <mergeCell ref="R5:U6"/>
    <mergeCell ref="V5:CI6"/>
    <mergeCell ref="EA98:EE100"/>
    <mergeCell ref="EA101:EE103"/>
    <mergeCell ref="EA80:EE82"/>
    <mergeCell ref="EA83:EE85"/>
    <mergeCell ref="EA86:EE88"/>
    <mergeCell ref="EA89:EE91"/>
    <mergeCell ref="EF23:EJ25"/>
    <mergeCell ref="EF26:EJ28"/>
    <mergeCell ref="EF29:EJ31"/>
    <mergeCell ref="EF32:EJ34"/>
    <mergeCell ref="EF11:EJ13"/>
    <mergeCell ref="EF14:EJ16"/>
    <mergeCell ref="EF17:EJ19"/>
    <mergeCell ref="EF20:EJ22"/>
    <mergeCell ref="EF50:EJ52"/>
    <mergeCell ref="EF53:EJ55"/>
    <mergeCell ref="EF56:EJ58"/>
    <mergeCell ref="EF35:EJ37"/>
    <mergeCell ref="EF38:EJ40"/>
    <mergeCell ref="EF41:EJ43"/>
    <mergeCell ref="EF44:EJ46"/>
    <mergeCell ref="EF95:EJ97"/>
    <mergeCell ref="EF98:EJ100"/>
    <mergeCell ref="EF101:EJ103"/>
    <mergeCell ref="DV98:DZ100"/>
    <mergeCell ref="DV101:DZ103"/>
    <mergeCell ref="DV80:DZ82"/>
    <mergeCell ref="DV83:DZ85"/>
    <mergeCell ref="DV86:DZ88"/>
    <mergeCell ref="DV89:DZ91"/>
    <mergeCell ref="EA20:EE22"/>
    <mergeCell ref="EA23:EE25"/>
    <mergeCell ref="EA26:EE28"/>
    <mergeCell ref="EA29:EE31"/>
    <mergeCell ref="EA8:EE10"/>
    <mergeCell ref="EA11:EE13"/>
    <mergeCell ref="EA14:EE16"/>
    <mergeCell ref="EA17:EE19"/>
    <mergeCell ref="EA44:EE46"/>
    <mergeCell ref="EA47:EE49"/>
    <mergeCell ref="EA50:EE52"/>
    <mergeCell ref="EA53:EE55"/>
    <mergeCell ref="EA32:EE34"/>
    <mergeCell ref="EA35:EE37"/>
    <mergeCell ref="EA38:EE40"/>
    <mergeCell ref="EA41:EE43"/>
    <mergeCell ref="EA68:EE70"/>
    <mergeCell ref="EA71:EE73"/>
    <mergeCell ref="EA74:EE76"/>
    <mergeCell ref="EA77:EE79"/>
    <mergeCell ref="EA56:EE58"/>
    <mergeCell ref="EA59:EE61"/>
    <mergeCell ref="EA62:EE64"/>
    <mergeCell ref="EA65:EE67"/>
    <mergeCell ref="EA92:EE94"/>
    <mergeCell ref="EA95:EE97"/>
    <mergeCell ref="DO71:DU73"/>
    <mergeCell ref="DO74:DU76"/>
    <mergeCell ref="DO77:DU79"/>
    <mergeCell ref="DO80:DU82"/>
    <mergeCell ref="DO95:DU97"/>
    <mergeCell ref="DO98:DU100"/>
    <mergeCell ref="DO101:DU103"/>
    <mergeCell ref="DV11:DZ13"/>
    <mergeCell ref="DV14:DZ16"/>
    <mergeCell ref="DV17:DZ19"/>
    <mergeCell ref="DV20:DZ22"/>
    <mergeCell ref="DV23:DZ25"/>
    <mergeCell ref="DV26:DZ28"/>
    <mergeCell ref="DV29:DZ31"/>
    <mergeCell ref="DV44:DZ46"/>
    <mergeCell ref="DV47:DZ49"/>
    <mergeCell ref="DV50:DZ52"/>
    <mergeCell ref="DV53:DZ55"/>
    <mergeCell ref="DV32:DZ34"/>
    <mergeCell ref="DV35:DZ37"/>
    <mergeCell ref="DV38:DZ40"/>
    <mergeCell ref="DV41:DZ43"/>
    <mergeCell ref="DV68:DZ70"/>
    <mergeCell ref="DV71:DZ73"/>
    <mergeCell ref="DV74:DZ76"/>
    <mergeCell ref="DV77:DZ79"/>
    <mergeCell ref="DV56:DZ58"/>
    <mergeCell ref="DV59:DZ61"/>
    <mergeCell ref="DV62:DZ64"/>
    <mergeCell ref="DV65:DZ67"/>
    <mergeCell ref="DV92:DZ94"/>
    <mergeCell ref="DV95:DZ97"/>
    <mergeCell ref="DF86:DN88"/>
    <mergeCell ref="DF89:DN91"/>
    <mergeCell ref="DO11:DU13"/>
    <mergeCell ref="DO14:DU16"/>
    <mergeCell ref="DO17:DU19"/>
    <mergeCell ref="DO20:DU22"/>
    <mergeCell ref="DF92:DN94"/>
    <mergeCell ref="DF95:DN97"/>
    <mergeCell ref="DF68:DN70"/>
    <mergeCell ref="DF71:DN73"/>
    <mergeCell ref="DF74:DN76"/>
    <mergeCell ref="DF77:DN79"/>
    <mergeCell ref="DO35:DU37"/>
    <mergeCell ref="DO38:DU40"/>
    <mergeCell ref="DO41:DU43"/>
    <mergeCell ref="DO44:DU46"/>
    <mergeCell ref="DO23:DU25"/>
    <mergeCell ref="DO26:DU28"/>
    <mergeCell ref="DO29:DU31"/>
    <mergeCell ref="DO32:DU34"/>
    <mergeCell ref="DO59:DU61"/>
    <mergeCell ref="DO62:DU64"/>
    <mergeCell ref="DO65:DU67"/>
    <mergeCell ref="DO68:DU70"/>
    <mergeCell ref="DO47:DU49"/>
    <mergeCell ref="DO50:DU52"/>
    <mergeCell ref="DO53:DU55"/>
    <mergeCell ref="DO56:DU58"/>
    <mergeCell ref="DO83:DU85"/>
    <mergeCell ref="DO86:DU88"/>
    <mergeCell ref="DO89:DU91"/>
    <mergeCell ref="DO92:DU94"/>
    <mergeCell ref="CJ101:CN103"/>
    <mergeCell ref="DF11:DN13"/>
    <mergeCell ref="DF14:DN16"/>
    <mergeCell ref="DF17:DN19"/>
    <mergeCell ref="DF20:DN22"/>
    <mergeCell ref="DF23:DN25"/>
    <mergeCell ref="DF26:DN28"/>
    <mergeCell ref="DF29:DN31"/>
    <mergeCell ref="CJ83:CN85"/>
    <mergeCell ref="CJ86:CN88"/>
    <mergeCell ref="DF32:DN34"/>
    <mergeCell ref="DF35:DN37"/>
    <mergeCell ref="DF38:DN40"/>
    <mergeCell ref="DF41:DN43"/>
    <mergeCell ref="CJ95:CN97"/>
    <mergeCell ref="CJ98:CN100"/>
    <mergeCell ref="CJ89:CN91"/>
    <mergeCell ref="CJ92:CN94"/>
    <mergeCell ref="CJ71:CN73"/>
    <mergeCell ref="CJ74:CN76"/>
    <mergeCell ref="DF56:DN58"/>
    <mergeCell ref="DF59:DN61"/>
    <mergeCell ref="DF62:DN64"/>
    <mergeCell ref="DF65:DN67"/>
    <mergeCell ref="DF44:DN46"/>
    <mergeCell ref="DF47:DN49"/>
    <mergeCell ref="DF50:DN52"/>
    <mergeCell ref="DF53:DN55"/>
    <mergeCell ref="DF98:DN100"/>
    <mergeCell ref="DF101:DN103"/>
    <mergeCell ref="DF80:DN82"/>
    <mergeCell ref="DF83:DN85"/>
    <mergeCell ref="CJ29:CN31"/>
    <mergeCell ref="CJ32:CN34"/>
    <mergeCell ref="CJ11:CN13"/>
    <mergeCell ref="CJ14:CN16"/>
    <mergeCell ref="CJ17:CN19"/>
    <mergeCell ref="CJ20:CN22"/>
    <mergeCell ref="CJ47:CN49"/>
    <mergeCell ref="CJ50:CN52"/>
    <mergeCell ref="CJ53:CN55"/>
    <mergeCell ref="CJ56:CN58"/>
    <mergeCell ref="CJ35:CN37"/>
    <mergeCell ref="CJ38:CN40"/>
    <mergeCell ref="CJ41:CN43"/>
    <mergeCell ref="CJ44:CN46"/>
    <mergeCell ref="CJ77:CN79"/>
    <mergeCell ref="CJ80:CN82"/>
    <mergeCell ref="CJ59:CN61"/>
    <mergeCell ref="CJ62:CN64"/>
    <mergeCell ref="CJ65:CN67"/>
    <mergeCell ref="CJ68:CN70"/>
  </mergeCells>
  <phoneticPr fontId="1" type="noConversion"/>
  <pageMargins left="0.78740157480314965" right="0.78740157480314965" top="0.9055118110236221" bottom="0.98425196850393704" header="0.39370078740157483" footer="0.39370078740157483"/>
  <pageSetup paperSize="9" orientation="portrait" r:id="rId1"/>
  <headerFooter alignWithMargins="0">
    <oddHeader xml:space="preserve">&amp;L
&amp;R&amp;"Arial Narrow,Fett"LSA 
Technische Unterlagen vom tt.mm.jj (Kontrollexemplar)
</oddHeader>
    <oddFooter>&amp;L&amp;"Arial Narrow,Standard"&amp;6Strassenverkehrs- und Schifffahrtsamt des Kantons Bern (SVSA) / Urs Marti
Ing AG / SB
Total ... Seiten / &amp;F&amp;R&amp;6
&amp;"Arial Narrow,Standard"&amp;10&amp;P</oddFooter>
  </headerFooter>
  <drawing r:id="rId2"/>
  <legacyDrawing r:id="rId3"/>
  <oleObjects>
    <mc:AlternateContent xmlns:mc="http://schemas.openxmlformats.org/markup-compatibility/2006">
      <mc:Choice Requires="x14">
        <oleObject progId="MSDraw" shapeId="4098" r:id="rId4">
          <objectPr defaultSize="0" autoPict="0" r:id="rId5">
            <anchor moveWithCells="1" sizeWithCells="1">
              <from>
                <xdr:col>148</xdr:col>
                <xdr:colOff>171450</xdr:colOff>
                <xdr:row>0</xdr:row>
                <xdr:rowOff>0</xdr:rowOff>
              </from>
              <to>
                <xdr:col>153</xdr:col>
                <xdr:colOff>561975</xdr:colOff>
                <xdr:row>0</xdr:row>
                <xdr:rowOff>0</xdr:rowOff>
              </to>
            </anchor>
          </objectPr>
        </oleObject>
      </mc:Choice>
      <mc:Fallback>
        <oleObject progId="MSDraw" shapeId="4098" r:id="rId4"/>
      </mc:Fallback>
    </mc:AlternateContent>
    <mc:AlternateContent xmlns:mc="http://schemas.openxmlformats.org/markup-compatibility/2006">
      <mc:Choice Requires="x14">
        <oleObject progId="MSDraw" shapeId="4103" r:id="rId6">
          <objectPr defaultSize="0" autoPict="0" r:id="rId7">
            <anchor moveWithCells="1" sizeWithCells="1">
              <from>
                <xdr:col>33</xdr:col>
                <xdr:colOff>0</xdr:colOff>
                <xdr:row>103</xdr:row>
                <xdr:rowOff>0</xdr:rowOff>
              </from>
              <to>
                <xdr:col>50</xdr:col>
                <xdr:colOff>19050</xdr:colOff>
                <xdr:row>103</xdr:row>
                <xdr:rowOff>0</xdr:rowOff>
              </to>
            </anchor>
          </objectPr>
        </oleObject>
      </mc:Choice>
      <mc:Fallback>
        <oleObject progId="MSDraw" shapeId="4103" r:id="rId6"/>
      </mc:Fallback>
    </mc:AlternateContent>
    <mc:AlternateContent xmlns:mc="http://schemas.openxmlformats.org/markup-compatibility/2006">
      <mc:Choice Requires="x14">
        <oleObject progId="MSDraw" shapeId="4104" r:id="rId8">
          <objectPr defaultSize="0" autoPict="0" r:id="rId5">
            <anchor moveWithCells="1" sizeWithCells="1">
              <from>
                <xdr:col>62</xdr:col>
                <xdr:colOff>0</xdr:colOff>
                <xdr:row>103</xdr:row>
                <xdr:rowOff>0</xdr:rowOff>
              </from>
              <to>
                <xdr:col>79</xdr:col>
                <xdr:colOff>19050</xdr:colOff>
                <xdr:row>103</xdr:row>
                <xdr:rowOff>0</xdr:rowOff>
              </to>
            </anchor>
          </objectPr>
        </oleObject>
      </mc:Choice>
      <mc:Fallback>
        <oleObject progId="MSDraw" shapeId="4104" r:id="rId8"/>
      </mc:Fallback>
    </mc:AlternateContent>
    <mc:AlternateContent xmlns:mc="http://schemas.openxmlformats.org/markup-compatibility/2006">
      <mc:Choice Requires="x14">
        <oleObject progId="MSDraw" shapeId="4105" r:id="rId9">
          <objectPr defaultSize="0" autoPict="0" r:id="rId10">
            <anchor moveWithCells="1" sizeWithCells="1">
              <from>
                <xdr:col>79</xdr:col>
                <xdr:colOff>0</xdr:colOff>
                <xdr:row>103</xdr:row>
                <xdr:rowOff>0</xdr:rowOff>
              </from>
              <to>
                <xdr:col>95</xdr:col>
                <xdr:colOff>0</xdr:colOff>
                <xdr:row>103</xdr:row>
                <xdr:rowOff>0</xdr:rowOff>
              </to>
            </anchor>
          </objectPr>
        </oleObject>
      </mc:Choice>
      <mc:Fallback>
        <oleObject progId="MSDraw" shapeId="4105" r:id="rId9"/>
      </mc:Fallback>
    </mc:AlternateContent>
    <mc:AlternateContent xmlns:mc="http://schemas.openxmlformats.org/markup-compatibility/2006">
      <mc:Choice Requires="x14">
        <oleObject progId="MSDraw" shapeId="4106" r:id="rId11">
          <objectPr defaultSize="0" autoPict="0" r:id="rId12">
            <anchor moveWithCells="1" sizeWithCells="1">
              <from>
                <xdr:col>33</xdr:col>
                <xdr:colOff>0</xdr:colOff>
                <xdr:row>103</xdr:row>
                <xdr:rowOff>0</xdr:rowOff>
              </from>
              <to>
                <xdr:col>50</xdr:col>
                <xdr:colOff>19050</xdr:colOff>
                <xdr:row>103</xdr:row>
                <xdr:rowOff>0</xdr:rowOff>
              </to>
            </anchor>
          </objectPr>
        </oleObject>
      </mc:Choice>
      <mc:Fallback>
        <oleObject progId="MSDraw" shapeId="4106" r:id="rId11"/>
      </mc:Fallback>
    </mc:AlternateContent>
    <mc:AlternateContent xmlns:mc="http://schemas.openxmlformats.org/markup-compatibility/2006">
      <mc:Choice Requires="x14">
        <oleObject progId="MSDraw" shapeId="4107" r:id="rId13">
          <objectPr defaultSize="0" autoPict="0" r:id="rId14">
            <anchor moveWithCells="1" sizeWithCells="1">
              <from>
                <xdr:col>102</xdr:col>
                <xdr:colOff>0</xdr:colOff>
                <xdr:row>103</xdr:row>
                <xdr:rowOff>0</xdr:rowOff>
              </from>
              <to>
                <xdr:col>111</xdr:col>
                <xdr:colOff>28575</xdr:colOff>
                <xdr:row>103</xdr:row>
                <xdr:rowOff>0</xdr:rowOff>
              </to>
            </anchor>
          </objectPr>
        </oleObject>
      </mc:Choice>
      <mc:Fallback>
        <oleObject progId="MSDraw" shapeId="4107" r:id="rId13"/>
      </mc:Fallback>
    </mc:AlternateContent>
    <mc:AlternateContent xmlns:mc="http://schemas.openxmlformats.org/markup-compatibility/2006">
      <mc:Choice Requires="x14">
        <oleObject progId="MSDraw" shapeId="4128" r:id="rId15">
          <objectPr defaultSize="0" autoPict="0" r:id="rId7">
            <anchor moveWithCells="1" sizeWithCells="1">
              <from>
                <xdr:col>0</xdr:col>
                <xdr:colOff>0</xdr:colOff>
                <xdr:row>103</xdr:row>
                <xdr:rowOff>0</xdr:rowOff>
              </from>
              <to>
                <xdr:col>17</xdr:col>
                <xdr:colOff>19050</xdr:colOff>
                <xdr:row>103</xdr:row>
                <xdr:rowOff>0</xdr:rowOff>
              </to>
            </anchor>
          </objectPr>
        </oleObject>
      </mc:Choice>
      <mc:Fallback>
        <oleObject progId="MSDraw" shapeId="4128" r:id="rId15"/>
      </mc:Fallback>
    </mc:AlternateContent>
    <mc:AlternateContent xmlns:mc="http://schemas.openxmlformats.org/markup-compatibility/2006">
      <mc:Choice Requires="x14">
        <oleObject progId="MSDraw" shapeId="4129" r:id="rId16">
          <objectPr defaultSize="0" autoPict="0" r:id="rId17">
            <anchor moveWithCells="1" sizeWithCells="1">
              <from>
                <xdr:col>87</xdr:col>
                <xdr:colOff>0</xdr:colOff>
                <xdr:row>103</xdr:row>
                <xdr:rowOff>0</xdr:rowOff>
              </from>
              <to>
                <xdr:col>104</xdr:col>
                <xdr:colOff>19050</xdr:colOff>
                <xdr:row>103</xdr:row>
                <xdr:rowOff>0</xdr:rowOff>
              </to>
            </anchor>
          </objectPr>
        </oleObject>
      </mc:Choice>
      <mc:Fallback>
        <oleObject progId="MSDraw" shapeId="4129" r:id="rId16"/>
      </mc:Fallback>
    </mc:AlternateContent>
    <mc:AlternateContent xmlns:mc="http://schemas.openxmlformats.org/markup-compatibility/2006">
      <mc:Choice Requires="x14">
        <oleObject progId="MSDraw" shapeId="4130" r:id="rId18">
          <objectPr defaultSize="0" autoPict="0" r:id="rId19">
            <anchor moveWithCells="1" sizeWithCells="1">
              <from>
                <xdr:col>66</xdr:col>
                <xdr:colOff>19050</xdr:colOff>
                <xdr:row>103</xdr:row>
                <xdr:rowOff>0</xdr:rowOff>
              </from>
              <to>
                <xdr:col>84</xdr:col>
                <xdr:colOff>0</xdr:colOff>
                <xdr:row>103</xdr:row>
                <xdr:rowOff>0</xdr:rowOff>
              </to>
            </anchor>
          </objectPr>
        </oleObject>
      </mc:Choice>
      <mc:Fallback>
        <oleObject progId="MSDraw" shapeId="4130" r:id="rId18"/>
      </mc:Fallback>
    </mc:AlternateContent>
    <mc:AlternateContent xmlns:mc="http://schemas.openxmlformats.org/markup-compatibility/2006">
      <mc:Choice Requires="x14">
        <oleObject progId="MSDraw" shapeId="4131" r:id="rId20">
          <objectPr defaultSize="0" autoPict="0" r:id="rId5">
            <anchor moveWithCells="1" sizeWithCells="1">
              <from>
                <xdr:col>108</xdr:col>
                <xdr:colOff>0</xdr:colOff>
                <xdr:row>103</xdr:row>
                <xdr:rowOff>0</xdr:rowOff>
              </from>
              <to>
                <xdr:col>125</xdr:col>
                <xdr:colOff>19050</xdr:colOff>
                <xdr:row>103</xdr:row>
                <xdr:rowOff>0</xdr:rowOff>
              </to>
            </anchor>
          </objectPr>
        </oleObject>
      </mc:Choice>
      <mc:Fallback>
        <oleObject progId="MSDraw" shapeId="4131" r:id="rId20"/>
      </mc:Fallback>
    </mc:AlternateContent>
    <mc:AlternateContent xmlns:mc="http://schemas.openxmlformats.org/markup-compatibility/2006">
      <mc:Choice Requires="x14">
        <oleObject progId="MSDraw" shapeId="4132" r:id="rId21">
          <objectPr defaultSize="0" autoPict="0" r:id="rId22">
            <anchor moveWithCells="1" sizeWithCells="1">
              <from>
                <xdr:col>44</xdr:col>
                <xdr:colOff>19050</xdr:colOff>
                <xdr:row>103</xdr:row>
                <xdr:rowOff>0</xdr:rowOff>
              </from>
              <to>
                <xdr:col>62</xdr:col>
                <xdr:colOff>0</xdr:colOff>
                <xdr:row>103</xdr:row>
                <xdr:rowOff>0</xdr:rowOff>
              </to>
            </anchor>
          </objectPr>
        </oleObject>
      </mc:Choice>
      <mc:Fallback>
        <oleObject progId="MSDraw" shapeId="4132" r:id="rId21"/>
      </mc:Fallback>
    </mc:AlternateContent>
    <mc:AlternateContent xmlns:mc="http://schemas.openxmlformats.org/markup-compatibility/2006">
      <mc:Choice Requires="x14">
        <oleObject progId="MSDraw" shapeId="4133" r:id="rId23">
          <objectPr defaultSize="0" autoPict="0" r:id="rId24">
            <anchor moveWithCells="1" sizeWithCells="1">
              <from>
                <xdr:col>21</xdr:col>
                <xdr:colOff>0</xdr:colOff>
                <xdr:row>103</xdr:row>
                <xdr:rowOff>0</xdr:rowOff>
              </from>
              <to>
                <xdr:col>38</xdr:col>
                <xdr:colOff>19050</xdr:colOff>
                <xdr:row>103</xdr:row>
                <xdr:rowOff>0</xdr:rowOff>
              </to>
            </anchor>
          </objectPr>
        </oleObject>
      </mc:Choice>
      <mc:Fallback>
        <oleObject progId="MSDraw" shapeId="4133" r:id="rId23"/>
      </mc:Fallback>
    </mc:AlternateContent>
    <mc:AlternateContent xmlns:mc="http://schemas.openxmlformats.org/markup-compatibility/2006">
      <mc:Choice Requires="x14">
        <oleObject progId="MSDraw" shapeId="4134" r:id="rId25">
          <objectPr defaultSize="0" autoPict="0" r:id="rId26">
            <anchor moveWithCells="1" sizeWithCells="1">
              <from>
                <xdr:col>74</xdr:col>
                <xdr:colOff>19050</xdr:colOff>
                <xdr:row>103</xdr:row>
                <xdr:rowOff>0</xdr:rowOff>
              </from>
              <to>
                <xdr:col>92</xdr:col>
                <xdr:colOff>0</xdr:colOff>
                <xdr:row>103</xdr:row>
                <xdr:rowOff>0</xdr:rowOff>
              </to>
            </anchor>
          </objectPr>
        </oleObject>
      </mc:Choice>
      <mc:Fallback>
        <oleObject progId="MSDraw" shapeId="4134" r:id="rId25"/>
      </mc:Fallback>
    </mc:AlternateContent>
    <mc:AlternateContent xmlns:mc="http://schemas.openxmlformats.org/markup-compatibility/2006">
      <mc:Choice Requires="x14">
        <oleObject progId="MSDraw" shapeId="4135" r:id="rId27">
          <objectPr defaultSize="0" autoPict="0" r:id="rId28">
            <anchor moveWithCells="1" sizeWithCells="1">
              <from>
                <xdr:col>23</xdr:col>
                <xdr:colOff>19050</xdr:colOff>
                <xdr:row>103</xdr:row>
                <xdr:rowOff>0</xdr:rowOff>
              </from>
              <to>
                <xdr:col>41</xdr:col>
                <xdr:colOff>0</xdr:colOff>
                <xdr:row>103</xdr:row>
                <xdr:rowOff>0</xdr:rowOff>
              </to>
            </anchor>
          </objectPr>
        </oleObject>
      </mc:Choice>
      <mc:Fallback>
        <oleObject progId="MSDraw" shapeId="4135" r:id="rId27"/>
      </mc:Fallback>
    </mc:AlternateContent>
    <mc:AlternateContent xmlns:mc="http://schemas.openxmlformats.org/markup-compatibility/2006">
      <mc:Choice Requires="x14">
        <oleObject progId="MSDraw" shapeId="4136" r:id="rId29">
          <objectPr defaultSize="0" autoPict="0" r:id="rId30">
            <anchor moveWithCells="1" sizeWithCells="1">
              <from>
                <xdr:col>46</xdr:col>
                <xdr:colOff>0</xdr:colOff>
                <xdr:row>103</xdr:row>
                <xdr:rowOff>0</xdr:rowOff>
              </from>
              <to>
                <xdr:col>63</xdr:col>
                <xdr:colOff>19050</xdr:colOff>
                <xdr:row>103</xdr:row>
                <xdr:rowOff>0</xdr:rowOff>
              </to>
            </anchor>
          </objectPr>
        </oleObject>
      </mc:Choice>
      <mc:Fallback>
        <oleObject progId="MSDraw" shapeId="4136" r:id="rId29"/>
      </mc:Fallback>
    </mc:AlternateContent>
    <mc:AlternateContent xmlns:mc="http://schemas.openxmlformats.org/markup-compatibility/2006">
      <mc:Choice Requires="x14">
        <oleObject progId="MSDraw" shapeId="4137" r:id="rId31">
          <objectPr defaultSize="0" autoPict="0" r:id="rId32">
            <anchor moveWithCells="1" sizeWithCells="1">
              <from>
                <xdr:col>126</xdr:col>
                <xdr:colOff>0</xdr:colOff>
                <xdr:row>103</xdr:row>
                <xdr:rowOff>0</xdr:rowOff>
              </from>
              <to>
                <xdr:col>143</xdr:col>
                <xdr:colOff>19050</xdr:colOff>
                <xdr:row>103</xdr:row>
                <xdr:rowOff>0</xdr:rowOff>
              </to>
            </anchor>
          </objectPr>
        </oleObject>
      </mc:Choice>
      <mc:Fallback>
        <oleObject progId="MSDraw" shapeId="4137" r:id="rId31"/>
      </mc:Fallback>
    </mc:AlternateContent>
    <mc:AlternateContent xmlns:mc="http://schemas.openxmlformats.org/markup-compatibility/2006">
      <mc:Choice Requires="x14">
        <oleObject progId="MSDraw" shapeId="4138" r:id="rId33">
          <objectPr defaultSize="0" autoPict="0" r:id="rId34">
            <anchor moveWithCells="1" sizeWithCells="1">
              <from>
                <xdr:col>1</xdr:col>
                <xdr:colOff>19050</xdr:colOff>
                <xdr:row>103</xdr:row>
                <xdr:rowOff>0</xdr:rowOff>
              </from>
              <to>
                <xdr:col>19</xdr:col>
                <xdr:colOff>0</xdr:colOff>
                <xdr:row>103</xdr:row>
                <xdr:rowOff>0</xdr:rowOff>
              </to>
            </anchor>
          </objectPr>
        </oleObject>
      </mc:Choice>
      <mc:Fallback>
        <oleObject progId="MSDraw" shapeId="4138" r:id="rId33"/>
      </mc:Fallback>
    </mc:AlternateContent>
    <mc:AlternateContent xmlns:mc="http://schemas.openxmlformats.org/markup-compatibility/2006">
      <mc:Choice Requires="x14">
        <oleObject progId="MSDraw" shapeId="4139" r:id="rId35">
          <objectPr defaultSize="0" autoPict="0" r:id="rId36">
            <anchor moveWithCells="1" sizeWithCells="1">
              <from>
                <xdr:col>97</xdr:col>
                <xdr:colOff>0</xdr:colOff>
                <xdr:row>103</xdr:row>
                <xdr:rowOff>0</xdr:rowOff>
              </from>
              <to>
                <xdr:col>114</xdr:col>
                <xdr:colOff>19050</xdr:colOff>
                <xdr:row>103</xdr:row>
                <xdr:rowOff>0</xdr:rowOff>
              </to>
            </anchor>
          </objectPr>
        </oleObject>
      </mc:Choice>
      <mc:Fallback>
        <oleObject progId="MSDraw" shapeId="4139" r:id="rId35"/>
      </mc:Fallback>
    </mc:AlternateContent>
    <mc:AlternateContent xmlns:mc="http://schemas.openxmlformats.org/markup-compatibility/2006">
      <mc:Choice Requires="x14">
        <oleObject progId="MSDraw" shapeId="4140" r:id="rId37">
          <objectPr defaultSize="0" autoPict="0" r:id="rId38">
            <anchor moveWithCells="1" sizeWithCells="1">
              <from>
                <xdr:col>17</xdr:col>
                <xdr:colOff>19050</xdr:colOff>
                <xdr:row>103</xdr:row>
                <xdr:rowOff>0</xdr:rowOff>
              </from>
              <to>
                <xdr:col>35</xdr:col>
                <xdr:colOff>0</xdr:colOff>
                <xdr:row>103</xdr:row>
                <xdr:rowOff>0</xdr:rowOff>
              </to>
            </anchor>
          </objectPr>
        </oleObject>
      </mc:Choice>
      <mc:Fallback>
        <oleObject progId="MSDraw" shapeId="4140" r:id="rId37"/>
      </mc:Fallback>
    </mc:AlternateContent>
    <mc:AlternateContent xmlns:mc="http://schemas.openxmlformats.org/markup-compatibility/2006">
      <mc:Choice Requires="x14">
        <oleObject progId="MSDraw" shapeId="4141" r:id="rId39">
          <objectPr defaultSize="0" autoPict="0" r:id="rId14">
            <anchor moveWithCells="1" sizeWithCells="1">
              <from>
                <xdr:col>1</xdr:col>
                <xdr:colOff>19050</xdr:colOff>
                <xdr:row>103</xdr:row>
                <xdr:rowOff>0</xdr:rowOff>
              </from>
              <to>
                <xdr:col>11</xdr:col>
                <xdr:colOff>9525</xdr:colOff>
                <xdr:row>103</xdr:row>
                <xdr:rowOff>0</xdr:rowOff>
              </to>
            </anchor>
          </objectPr>
        </oleObject>
      </mc:Choice>
      <mc:Fallback>
        <oleObject progId="MSDraw" shapeId="4141" r:id="rId39"/>
      </mc:Fallback>
    </mc:AlternateContent>
    <mc:AlternateContent xmlns:mc="http://schemas.openxmlformats.org/markup-compatibility/2006">
      <mc:Choice Requires="x14">
        <oleObject progId="MSDraw" shapeId="4142" r:id="rId40">
          <objectPr defaultSize="0" autoPict="0" r:id="rId41">
            <anchor moveWithCells="1" sizeWithCells="1">
              <from>
                <xdr:col>1</xdr:col>
                <xdr:colOff>19050</xdr:colOff>
                <xdr:row>103</xdr:row>
                <xdr:rowOff>0</xdr:rowOff>
              </from>
              <to>
                <xdr:col>11</xdr:col>
                <xdr:colOff>9525</xdr:colOff>
                <xdr:row>103</xdr:row>
                <xdr:rowOff>0</xdr:rowOff>
              </to>
            </anchor>
          </objectPr>
        </oleObject>
      </mc:Choice>
      <mc:Fallback>
        <oleObject progId="MSDraw" shapeId="4142" r:id="rId40"/>
      </mc:Fallback>
    </mc:AlternateContent>
    <mc:AlternateContent xmlns:mc="http://schemas.openxmlformats.org/markup-compatibility/2006">
      <mc:Choice Requires="x14">
        <oleObject progId="MSDraw" shapeId="4143" r:id="rId42">
          <objectPr defaultSize="0" autoPict="0" r:id="rId43">
            <anchor moveWithCells="1" sizeWithCells="1">
              <from>
                <xdr:col>108</xdr:col>
                <xdr:colOff>0</xdr:colOff>
                <xdr:row>103</xdr:row>
                <xdr:rowOff>0</xdr:rowOff>
              </from>
              <to>
                <xdr:col>125</xdr:col>
                <xdr:colOff>19050</xdr:colOff>
                <xdr:row>103</xdr:row>
                <xdr:rowOff>0</xdr:rowOff>
              </to>
            </anchor>
          </objectPr>
        </oleObject>
      </mc:Choice>
      <mc:Fallback>
        <oleObject progId="MSDraw" shapeId="4143" r:id="rId42"/>
      </mc:Fallback>
    </mc:AlternateContent>
    <mc:AlternateContent xmlns:mc="http://schemas.openxmlformats.org/markup-compatibility/2006">
      <mc:Choice Requires="x14">
        <oleObject progId="MSDraw" shapeId="4144" r:id="rId44">
          <objectPr defaultSize="0" autoPict="0" r:id="rId45">
            <anchor moveWithCells="1" sizeWithCells="1">
              <from>
                <xdr:col>136</xdr:col>
                <xdr:colOff>0</xdr:colOff>
                <xdr:row>103</xdr:row>
                <xdr:rowOff>0</xdr:rowOff>
              </from>
              <to>
                <xdr:col>152</xdr:col>
                <xdr:colOff>0</xdr:colOff>
                <xdr:row>103</xdr:row>
                <xdr:rowOff>0</xdr:rowOff>
              </to>
            </anchor>
          </objectPr>
        </oleObject>
      </mc:Choice>
      <mc:Fallback>
        <oleObject progId="MSDraw" shapeId="4144" r:id="rId44"/>
      </mc:Fallback>
    </mc:AlternateContent>
    <mc:AlternateContent xmlns:mc="http://schemas.openxmlformats.org/markup-compatibility/2006">
      <mc:Choice Requires="x14">
        <oleObject progId="MSDraw" shapeId="4145" r:id="rId46">
          <objectPr defaultSize="0" autoPict="0" r:id="rId47">
            <anchor moveWithCells="1" sizeWithCells="1">
              <from>
                <xdr:col>84</xdr:col>
                <xdr:colOff>0</xdr:colOff>
                <xdr:row>103</xdr:row>
                <xdr:rowOff>0</xdr:rowOff>
              </from>
              <to>
                <xdr:col>101</xdr:col>
                <xdr:colOff>19050</xdr:colOff>
                <xdr:row>103</xdr:row>
                <xdr:rowOff>0</xdr:rowOff>
              </to>
            </anchor>
          </objectPr>
        </oleObject>
      </mc:Choice>
      <mc:Fallback>
        <oleObject progId="MSDraw" shapeId="4145" r:id="rId46"/>
      </mc:Fallback>
    </mc:AlternateContent>
    <mc:AlternateContent xmlns:mc="http://schemas.openxmlformats.org/markup-compatibility/2006">
      <mc:Choice Requires="x14">
        <oleObject progId="MSDraw" shapeId="4146" r:id="rId48">
          <objectPr defaultSize="0" autoPict="0" r:id="rId49">
            <anchor moveWithCells="1" sizeWithCells="1">
              <from>
                <xdr:col>132</xdr:col>
                <xdr:colOff>19050</xdr:colOff>
                <xdr:row>103</xdr:row>
                <xdr:rowOff>0</xdr:rowOff>
              </from>
              <to>
                <xdr:col>150</xdr:col>
                <xdr:colOff>0</xdr:colOff>
                <xdr:row>103</xdr:row>
                <xdr:rowOff>0</xdr:rowOff>
              </to>
            </anchor>
          </objectPr>
        </oleObject>
      </mc:Choice>
      <mc:Fallback>
        <oleObject progId="MSDraw" shapeId="4146" r:id="rId48"/>
      </mc:Fallback>
    </mc:AlternateContent>
    <mc:AlternateContent xmlns:mc="http://schemas.openxmlformats.org/markup-compatibility/2006">
      <mc:Choice Requires="x14">
        <oleObject progId="MSDraw" shapeId="4147" r:id="rId50">
          <objectPr defaultSize="0" autoPict="0" r:id="rId10">
            <anchor moveWithCells="1" sizeWithCells="1">
              <from>
                <xdr:col>138</xdr:col>
                <xdr:colOff>0</xdr:colOff>
                <xdr:row>103</xdr:row>
                <xdr:rowOff>0</xdr:rowOff>
              </from>
              <to>
                <xdr:col>154</xdr:col>
                <xdr:colOff>0</xdr:colOff>
                <xdr:row>103</xdr:row>
                <xdr:rowOff>0</xdr:rowOff>
              </to>
            </anchor>
          </objectPr>
        </oleObject>
      </mc:Choice>
      <mc:Fallback>
        <oleObject progId="MSDraw" shapeId="4147" r:id="rId50"/>
      </mc:Fallback>
    </mc:AlternateContent>
    <mc:AlternateContent xmlns:mc="http://schemas.openxmlformats.org/markup-compatibility/2006">
      <mc:Choice Requires="x14">
        <oleObject progId="MSDraw" shapeId="4148" r:id="rId51">
          <objectPr defaultSize="0" autoPict="0" r:id="rId52">
            <anchor moveWithCells="1" sizeWithCells="1">
              <from>
                <xdr:col>39</xdr:col>
                <xdr:colOff>19050</xdr:colOff>
                <xdr:row>103</xdr:row>
                <xdr:rowOff>0</xdr:rowOff>
              </from>
              <to>
                <xdr:col>57</xdr:col>
                <xdr:colOff>0</xdr:colOff>
                <xdr:row>103</xdr:row>
                <xdr:rowOff>0</xdr:rowOff>
              </to>
            </anchor>
          </objectPr>
        </oleObject>
      </mc:Choice>
      <mc:Fallback>
        <oleObject progId="MSDraw" shapeId="4148" r:id="rId51"/>
      </mc:Fallback>
    </mc:AlternateContent>
    <mc:AlternateContent xmlns:mc="http://schemas.openxmlformats.org/markup-compatibility/2006">
      <mc:Choice Requires="x14">
        <oleObject progId="MSDraw" shapeId="4149" r:id="rId53">
          <objectPr defaultSize="0" autoPict="0" r:id="rId54">
            <anchor moveWithCells="1" sizeWithCells="1">
              <from>
                <xdr:col>61</xdr:col>
                <xdr:colOff>0</xdr:colOff>
                <xdr:row>103</xdr:row>
                <xdr:rowOff>0</xdr:rowOff>
              </from>
              <to>
                <xdr:col>78</xdr:col>
                <xdr:colOff>19050</xdr:colOff>
                <xdr:row>103</xdr:row>
                <xdr:rowOff>0</xdr:rowOff>
              </to>
            </anchor>
          </objectPr>
        </oleObject>
      </mc:Choice>
      <mc:Fallback>
        <oleObject progId="MSDraw" shapeId="4149" r:id="rId53"/>
      </mc:Fallback>
    </mc:AlternateContent>
    <mc:AlternateContent xmlns:mc="http://schemas.openxmlformats.org/markup-compatibility/2006">
      <mc:Choice Requires="x14">
        <oleObject progId="MSDraw" shapeId="4150" r:id="rId55">
          <objectPr defaultSize="0" autoPict="0" r:id="rId56">
            <anchor moveWithCells="1" sizeWithCells="1">
              <from>
                <xdr:col>39</xdr:col>
                <xdr:colOff>0</xdr:colOff>
                <xdr:row>103</xdr:row>
                <xdr:rowOff>0</xdr:rowOff>
              </from>
              <to>
                <xdr:col>56</xdr:col>
                <xdr:colOff>19050</xdr:colOff>
                <xdr:row>103</xdr:row>
                <xdr:rowOff>0</xdr:rowOff>
              </to>
            </anchor>
          </objectPr>
        </oleObject>
      </mc:Choice>
      <mc:Fallback>
        <oleObject progId="MSDraw" shapeId="4150" r:id="rId55"/>
      </mc:Fallback>
    </mc:AlternateContent>
    <mc:AlternateContent xmlns:mc="http://schemas.openxmlformats.org/markup-compatibility/2006">
      <mc:Choice Requires="x14">
        <oleObject progId="MSDraw" shapeId="4151" r:id="rId57">
          <objectPr defaultSize="0" autoPict="0" r:id="rId58">
            <anchor moveWithCells="1" sizeWithCells="1">
              <from>
                <xdr:col>2</xdr:col>
                <xdr:colOff>19050</xdr:colOff>
                <xdr:row>103</xdr:row>
                <xdr:rowOff>0</xdr:rowOff>
              </from>
              <to>
                <xdr:col>20</xdr:col>
                <xdr:colOff>0</xdr:colOff>
                <xdr:row>103</xdr:row>
                <xdr:rowOff>0</xdr:rowOff>
              </to>
            </anchor>
          </objectPr>
        </oleObject>
      </mc:Choice>
      <mc:Fallback>
        <oleObject progId="MSDraw" shapeId="4151" r:id="rId57"/>
      </mc:Fallback>
    </mc:AlternateContent>
    <mc:AlternateContent xmlns:mc="http://schemas.openxmlformats.org/markup-compatibility/2006">
      <mc:Choice Requires="x14">
        <oleObject progId="MSDraw" shapeId="4152" r:id="rId59">
          <objectPr defaultSize="0" autoPict="0" r:id="rId60">
            <anchor moveWithCells="1" sizeWithCells="1">
              <from>
                <xdr:col>27</xdr:col>
                <xdr:colOff>0</xdr:colOff>
                <xdr:row>103</xdr:row>
                <xdr:rowOff>0</xdr:rowOff>
              </from>
              <to>
                <xdr:col>44</xdr:col>
                <xdr:colOff>19050</xdr:colOff>
                <xdr:row>103</xdr:row>
                <xdr:rowOff>0</xdr:rowOff>
              </to>
            </anchor>
          </objectPr>
        </oleObject>
      </mc:Choice>
      <mc:Fallback>
        <oleObject progId="MSDraw" shapeId="4152" r:id="rId59"/>
      </mc:Fallback>
    </mc:AlternateContent>
    <mc:AlternateContent xmlns:mc="http://schemas.openxmlformats.org/markup-compatibility/2006">
      <mc:Choice Requires="x14">
        <oleObject progId="MSDraw" shapeId="4153" r:id="rId61">
          <objectPr defaultSize="0" autoPict="0" r:id="rId62">
            <anchor moveWithCells="1" sizeWithCells="1">
              <from>
                <xdr:col>109</xdr:col>
                <xdr:colOff>0</xdr:colOff>
                <xdr:row>103</xdr:row>
                <xdr:rowOff>0</xdr:rowOff>
              </from>
              <to>
                <xdr:col>126</xdr:col>
                <xdr:colOff>19050</xdr:colOff>
                <xdr:row>103</xdr:row>
                <xdr:rowOff>0</xdr:rowOff>
              </to>
            </anchor>
          </objectPr>
        </oleObject>
      </mc:Choice>
      <mc:Fallback>
        <oleObject progId="MSDraw" shapeId="4153" r:id="rId61"/>
      </mc:Fallback>
    </mc:AlternateContent>
    <mc:AlternateContent xmlns:mc="http://schemas.openxmlformats.org/markup-compatibility/2006">
      <mc:Choice Requires="x14">
        <oleObject progId="MSDraw" shapeId="4154" r:id="rId63">
          <objectPr defaultSize="0" autoPict="0" r:id="rId64">
            <anchor moveWithCells="1" sizeWithCells="1">
              <from>
                <xdr:col>20</xdr:col>
                <xdr:colOff>19050</xdr:colOff>
                <xdr:row>103</xdr:row>
                <xdr:rowOff>0</xdr:rowOff>
              </from>
              <to>
                <xdr:col>30</xdr:col>
                <xdr:colOff>19050</xdr:colOff>
                <xdr:row>103</xdr:row>
                <xdr:rowOff>0</xdr:rowOff>
              </to>
            </anchor>
          </objectPr>
        </oleObject>
      </mc:Choice>
      <mc:Fallback>
        <oleObject progId="MSDraw" shapeId="4154" r:id="rId63"/>
      </mc:Fallback>
    </mc:AlternateContent>
    <mc:AlternateContent xmlns:mc="http://schemas.openxmlformats.org/markup-compatibility/2006">
      <mc:Choice Requires="x14">
        <oleObject progId="MSDraw" shapeId="4155" r:id="rId65">
          <objectPr defaultSize="0" autoPict="0" r:id="rId66">
            <anchor moveWithCells="1" sizeWithCells="1">
              <from>
                <xdr:col>54</xdr:col>
                <xdr:colOff>19050</xdr:colOff>
                <xdr:row>103</xdr:row>
                <xdr:rowOff>0</xdr:rowOff>
              </from>
              <to>
                <xdr:col>72</xdr:col>
                <xdr:colOff>0</xdr:colOff>
                <xdr:row>103</xdr:row>
                <xdr:rowOff>0</xdr:rowOff>
              </to>
            </anchor>
          </objectPr>
        </oleObject>
      </mc:Choice>
      <mc:Fallback>
        <oleObject progId="MSDraw" shapeId="4155" r:id="rId65"/>
      </mc:Fallback>
    </mc:AlternateContent>
    <mc:AlternateContent xmlns:mc="http://schemas.openxmlformats.org/markup-compatibility/2006">
      <mc:Choice Requires="x14">
        <oleObject progId="MSDraw" shapeId="4156" r:id="rId67">
          <objectPr defaultSize="0" autoPict="0" r:id="rId68">
            <anchor moveWithCells="1" sizeWithCells="1">
              <from>
                <xdr:col>63</xdr:col>
                <xdr:colOff>0</xdr:colOff>
                <xdr:row>103</xdr:row>
                <xdr:rowOff>0</xdr:rowOff>
              </from>
              <to>
                <xdr:col>80</xdr:col>
                <xdr:colOff>9525</xdr:colOff>
                <xdr:row>103</xdr:row>
                <xdr:rowOff>0</xdr:rowOff>
              </to>
            </anchor>
          </objectPr>
        </oleObject>
      </mc:Choice>
      <mc:Fallback>
        <oleObject progId="MSDraw" shapeId="4156" r:id="rId67"/>
      </mc:Fallback>
    </mc:AlternateContent>
    <mc:AlternateContent xmlns:mc="http://schemas.openxmlformats.org/markup-compatibility/2006">
      <mc:Choice Requires="x14">
        <oleObject progId="MSDraw" shapeId="4157" r:id="rId69">
          <objectPr defaultSize="0" autoPict="0" r:id="rId70">
            <anchor moveWithCells="1" sizeWithCells="1">
              <from>
                <xdr:col>86</xdr:col>
                <xdr:colOff>0</xdr:colOff>
                <xdr:row>103</xdr:row>
                <xdr:rowOff>0</xdr:rowOff>
              </from>
              <to>
                <xdr:col>103</xdr:col>
                <xdr:colOff>19050</xdr:colOff>
                <xdr:row>103</xdr:row>
                <xdr:rowOff>0</xdr:rowOff>
              </to>
            </anchor>
          </objectPr>
        </oleObject>
      </mc:Choice>
      <mc:Fallback>
        <oleObject progId="MSDraw" shapeId="4157" r:id="rId69"/>
      </mc:Fallback>
    </mc:AlternateContent>
    <mc:AlternateContent xmlns:mc="http://schemas.openxmlformats.org/markup-compatibility/2006">
      <mc:Choice Requires="x14">
        <oleObject progId="MSDraw" shapeId="4158" r:id="rId71">
          <objectPr defaultSize="0" autoPict="0" r:id="rId72">
            <anchor moveWithCells="1" sizeWithCells="1">
              <from>
                <xdr:col>134</xdr:col>
                <xdr:colOff>0</xdr:colOff>
                <xdr:row>103</xdr:row>
                <xdr:rowOff>0</xdr:rowOff>
              </from>
              <to>
                <xdr:col>151</xdr:col>
                <xdr:colOff>19050</xdr:colOff>
                <xdr:row>103</xdr:row>
                <xdr:rowOff>0</xdr:rowOff>
              </to>
            </anchor>
          </objectPr>
        </oleObject>
      </mc:Choice>
      <mc:Fallback>
        <oleObject progId="MSDraw" shapeId="4158" r:id="rId71"/>
      </mc:Fallback>
    </mc:AlternateContent>
    <mc:AlternateContent xmlns:mc="http://schemas.openxmlformats.org/markup-compatibility/2006">
      <mc:Choice Requires="x14">
        <oleObject progId="MSDraw" shapeId="4159" r:id="rId73">
          <objectPr defaultSize="0" autoPict="0" r:id="rId74">
            <anchor moveWithCells="1" sizeWithCells="1">
              <from>
                <xdr:col>76</xdr:col>
                <xdr:colOff>19050</xdr:colOff>
                <xdr:row>103</xdr:row>
                <xdr:rowOff>0</xdr:rowOff>
              </from>
              <to>
                <xdr:col>94</xdr:col>
                <xdr:colOff>0</xdr:colOff>
                <xdr:row>103</xdr:row>
                <xdr:rowOff>0</xdr:rowOff>
              </to>
            </anchor>
          </objectPr>
        </oleObject>
      </mc:Choice>
      <mc:Fallback>
        <oleObject progId="MSDraw" shapeId="4159" r:id="rId73"/>
      </mc:Fallback>
    </mc:AlternateContent>
    <mc:AlternateContent xmlns:mc="http://schemas.openxmlformats.org/markup-compatibility/2006">
      <mc:Choice Requires="x14">
        <oleObject progId="MSDraw" shapeId="4160" r:id="rId75">
          <objectPr defaultSize="0" autoPict="0" r:id="rId76">
            <anchor moveWithCells="1" sizeWithCells="1">
              <from>
                <xdr:col>2</xdr:col>
                <xdr:colOff>0</xdr:colOff>
                <xdr:row>103</xdr:row>
                <xdr:rowOff>0</xdr:rowOff>
              </from>
              <to>
                <xdr:col>19</xdr:col>
                <xdr:colOff>19050</xdr:colOff>
                <xdr:row>103</xdr:row>
                <xdr:rowOff>0</xdr:rowOff>
              </to>
            </anchor>
          </objectPr>
        </oleObject>
      </mc:Choice>
      <mc:Fallback>
        <oleObject progId="MSDraw" shapeId="4160" r:id="rId75"/>
      </mc:Fallback>
    </mc:AlternateContent>
    <mc:AlternateContent xmlns:mc="http://schemas.openxmlformats.org/markup-compatibility/2006">
      <mc:Choice Requires="x14">
        <oleObject progId="MSDraw" shapeId="4161" r:id="rId77">
          <objectPr defaultSize="0" autoPict="0" r:id="rId78">
            <anchor moveWithCells="1" sizeWithCells="1">
              <from>
                <xdr:col>24</xdr:col>
                <xdr:colOff>19050</xdr:colOff>
                <xdr:row>103</xdr:row>
                <xdr:rowOff>0</xdr:rowOff>
              </from>
              <to>
                <xdr:col>42</xdr:col>
                <xdr:colOff>0</xdr:colOff>
                <xdr:row>103</xdr:row>
                <xdr:rowOff>0</xdr:rowOff>
              </to>
            </anchor>
          </objectPr>
        </oleObject>
      </mc:Choice>
      <mc:Fallback>
        <oleObject progId="MSDraw" shapeId="4161" r:id="rId77"/>
      </mc:Fallback>
    </mc:AlternateContent>
    <mc:AlternateContent xmlns:mc="http://schemas.openxmlformats.org/markup-compatibility/2006">
      <mc:Choice Requires="x14">
        <oleObject progId="MSDraw" shapeId="4162" r:id="rId79">
          <objectPr defaultSize="0" autoPict="0" r:id="rId12">
            <anchor moveWithCells="1" sizeWithCells="1">
              <from>
                <xdr:col>2</xdr:col>
                <xdr:colOff>0</xdr:colOff>
                <xdr:row>103</xdr:row>
                <xdr:rowOff>0</xdr:rowOff>
              </from>
              <to>
                <xdr:col>19</xdr:col>
                <xdr:colOff>19050</xdr:colOff>
                <xdr:row>103</xdr:row>
                <xdr:rowOff>0</xdr:rowOff>
              </to>
            </anchor>
          </objectPr>
        </oleObject>
      </mc:Choice>
      <mc:Fallback>
        <oleObject progId="MSDraw" shapeId="4162" r:id="rId79"/>
      </mc:Fallback>
    </mc:AlternateContent>
    <mc:AlternateContent xmlns:mc="http://schemas.openxmlformats.org/markup-compatibility/2006">
      <mc:Choice Requires="x14">
        <oleObject progId="MSDraw" shapeId="4163" r:id="rId80">
          <objectPr defaultSize="0" autoPict="0" r:id="rId81">
            <anchor moveWithCells="1" sizeWithCells="1">
              <from>
                <xdr:col>51</xdr:col>
                <xdr:colOff>0</xdr:colOff>
                <xdr:row>103</xdr:row>
                <xdr:rowOff>0</xdr:rowOff>
              </from>
              <to>
                <xdr:col>68</xdr:col>
                <xdr:colOff>19050</xdr:colOff>
                <xdr:row>103</xdr:row>
                <xdr:rowOff>0</xdr:rowOff>
              </to>
            </anchor>
          </objectPr>
        </oleObject>
      </mc:Choice>
      <mc:Fallback>
        <oleObject progId="MSDraw" shapeId="4163" r:id="rId80"/>
      </mc:Fallback>
    </mc:AlternateContent>
    <mc:AlternateContent xmlns:mc="http://schemas.openxmlformats.org/markup-compatibility/2006">
      <mc:Choice Requires="x14">
        <oleObject progId="MSDraw" shapeId="4164" r:id="rId82">
          <objectPr defaultSize="0" autoPict="0" r:id="rId83">
            <anchor moveWithCells="1" sizeWithCells="1">
              <from>
                <xdr:col>74</xdr:col>
                <xdr:colOff>0</xdr:colOff>
                <xdr:row>103</xdr:row>
                <xdr:rowOff>0</xdr:rowOff>
              </from>
              <to>
                <xdr:col>91</xdr:col>
                <xdr:colOff>9525</xdr:colOff>
                <xdr:row>103</xdr:row>
                <xdr:rowOff>0</xdr:rowOff>
              </to>
            </anchor>
          </objectPr>
        </oleObject>
      </mc:Choice>
      <mc:Fallback>
        <oleObject progId="MSDraw" shapeId="4164" r:id="rId82"/>
      </mc:Fallback>
    </mc:AlternateContent>
    <mc:AlternateContent xmlns:mc="http://schemas.openxmlformats.org/markup-compatibility/2006">
      <mc:Choice Requires="x14">
        <oleObject progId="MSDraw" shapeId="4165" r:id="rId84">
          <objectPr defaultSize="0" autoPict="0" r:id="rId85">
            <anchor moveWithCells="1" sizeWithCells="1">
              <from>
                <xdr:col>126</xdr:col>
                <xdr:colOff>0</xdr:colOff>
                <xdr:row>103</xdr:row>
                <xdr:rowOff>0</xdr:rowOff>
              </from>
              <to>
                <xdr:col>143</xdr:col>
                <xdr:colOff>19050</xdr:colOff>
                <xdr:row>103</xdr:row>
                <xdr:rowOff>0</xdr:rowOff>
              </to>
            </anchor>
          </objectPr>
        </oleObject>
      </mc:Choice>
      <mc:Fallback>
        <oleObject progId="MSDraw" shapeId="4165" r:id="rId84"/>
      </mc:Fallback>
    </mc:AlternateContent>
    <mc:AlternateContent xmlns:mc="http://schemas.openxmlformats.org/markup-compatibility/2006">
      <mc:Choice Requires="x14">
        <oleObject progId="MSDraw" shapeId="4166" r:id="rId86">
          <objectPr defaultSize="0" autoPict="0" r:id="rId87">
            <anchor moveWithCells="1" sizeWithCells="1">
              <from>
                <xdr:col>102</xdr:col>
                <xdr:colOff>19050</xdr:colOff>
                <xdr:row>103</xdr:row>
                <xdr:rowOff>0</xdr:rowOff>
              </from>
              <to>
                <xdr:col>120</xdr:col>
                <xdr:colOff>0</xdr:colOff>
                <xdr:row>103</xdr:row>
                <xdr:rowOff>0</xdr:rowOff>
              </to>
            </anchor>
          </objectPr>
        </oleObject>
      </mc:Choice>
      <mc:Fallback>
        <oleObject progId="MSDraw" shapeId="4166" r:id="rId86"/>
      </mc:Fallback>
    </mc:AlternateContent>
    <mc:AlternateContent xmlns:mc="http://schemas.openxmlformats.org/markup-compatibility/2006">
      <mc:Choice Requires="x14">
        <oleObject progId="MSDraw" shapeId="4167" r:id="rId88">
          <objectPr defaultSize="0" autoPict="0" r:id="rId89">
            <anchor moveWithCells="1" sizeWithCells="1">
              <from>
                <xdr:col>28</xdr:col>
                <xdr:colOff>19050</xdr:colOff>
                <xdr:row>103</xdr:row>
                <xdr:rowOff>0</xdr:rowOff>
              </from>
              <to>
                <xdr:col>45</xdr:col>
                <xdr:colOff>28575</xdr:colOff>
                <xdr:row>103</xdr:row>
                <xdr:rowOff>0</xdr:rowOff>
              </to>
            </anchor>
          </objectPr>
        </oleObject>
      </mc:Choice>
      <mc:Fallback>
        <oleObject progId="MSDraw" shapeId="4167" r:id="rId88"/>
      </mc:Fallback>
    </mc:AlternateContent>
    <mc:AlternateContent xmlns:mc="http://schemas.openxmlformats.org/markup-compatibility/2006">
      <mc:Choice Requires="x14">
        <oleObject progId="MSDraw" shapeId="4168" r:id="rId90">
          <objectPr defaultSize="0" autoPict="0" r:id="rId91">
            <anchor moveWithCells="1" sizeWithCells="1">
              <from>
                <xdr:col>98</xdr:col>
                <xdr:colOff>19050</xdr:colOff>
                <xdr:row>103</xdr:row>
                <xdr:rowOff>0</xdr:rowOff>
              </from>
              <to>
                <xdr:col>116</xdr:col>
                <xdr:colOff>0</xdr:colOff>
                <xdr:row>103</xdr:row>
                <xdr:rowOff>0</xdr:rowOff>
              </to>
            </anchor>
          </objectPr>
        </oleObject>
      </mc:Choice>
      <mc:Fallback>
        <oleObject progId="MSDraw" shapeId="4168" r:id="rId90"/>
      </mc:Fallback>
    </mc:AlternateContent>
    <mc:AlternateContent xmlns:mc="http://schemas.openxmlformats.org/markup-compatibility/2006">
      <mc:Choice Requires="x14">
        <oleObject progId="MSDraw" shapeId="4169" r:id="rId92">
          <objectPr defaultSize="0" autoPict="0" r:id="rId93">
            <anchor moveWithCells="1" sizeWithCells="1">
              <from>
                <xdr:col>126</xdr:col>
                <xdr:colOff>0</xdr:colOff>
                <xdr:row>103</xdr:row>
                <xdr:rowOff>0</xdr:rowOff>
              </from>
              <to>
                <xdr:col>143</xdr:col>
                <xdr:colOff>19050</xdr:colOff>
                <xdr:row>103</xdr:row>
                <xdr:rowOff>0</xdr:rowOff>
              </to>
            </anchor>
          </objectPr>
        </oleObject>
      </mc:Choice>
      <mc:Fallback>
        <oleObject progId="MSDraw" shapeId="4169" r:id="rId92"/>
      </mc:Fallback>
    </mc:AlternateContent>
    <mc:AlternateContent xmlns:mc="http://schemas.openxmlformats.org/markup-compatibility/2006">
      <mc:Choice Requires="x14">
        <oleObject progId="MSDraw" shapeId="4170" r:id="rId94">
          <objectPr defaultSize="0" autoPict="0" r:id="rId95">
            <anchor moveWithCells="1" sizeWithCells="1">
              <from>
                <xdr:col>97</xdr:col>
                <xdr:colOff>19050</xdr:colOff>
                <xdr:row>103</xdr:row>
                <xdr:rowOff>0</xdr:rowOff>
              </from>
              <to>
                <xdr:col>115</xdr:col>
                <xdr:colOff>0</xdr:colOff>
                <xdr:row>103</xdr:row>
                <xdr:rowOff>0</xdr:rowOff>
              </to>
            </anchor>
          </objectPr>
        </oleObject>
      </mc:Choice>
      <mc:Fallback>
        <oleObject progId="MSDraw" shapeId="4170" r:id="rId94"/>
      </mc:Fallback>
    </mc:AlternateContent>
    <mc:AlternateContent xmlns:mc="http://schemas.openxmlformats.org/markup-compatibility/2006">
      <mc:Choice Requires="x14">
        <oleObject progId="MSDraw" shapeId="4171" r:id="rId96">
          <objectPr defaultSize="0" autoPict="0" r:id="rId97">
            <anchor moveWithCells="1" sizeWithCells="1">
              <from>
                <xdr:col>121</xdr:col>
                <xdr:colOff>19050</xdr:colOff>
                <xdr:row>103</xdr:row>
                <xdr:rowOff>0</xdr:rowOff>
              </from>
              <to>
                <xdr:col>139</xdr:col>
                <xdr:colOff>0</xdr:colOff>
                <xdr:row>103</xdr:row>
                <xdr:rowOff>0</xdr:rowOff>
              </to>
            </anchor>
          </objectPr>
        </oleObject>
      </mc:Choice>
      <mc:Fallback>
        <oleObject progId="MSDraw" shapeId="4171" r:id="rId9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92"/>
  <sheetViews>
    <sheetView topLeftCell="A25" zoomScale="157" workbookViewId="0">
      <selection activeCell="A18" sqref="A18"/>
    </sheetView>
  </sheetViews>
  <sheetFormatPr baseColWidth="10" defaultColWidth="11.42578125" defaultRowHeight="11.25" customHeight="1" x14ac:dyDescent="0.2"/>
  <cols>
    <col min="1" max="1" width="30.5703125" style="16" customWidth="1"/>
    <col min="2" max="2" width="4" style="15" customWidth="1"/>
    <col min="3" max="3" width="0.85546875" style="15" customWidth="1"/>
    <col min="4" max="35" width="5.85546875" style="15" customWidth="1"/>
    <col min="36" max="16384" width="11.42578125" style="16"/>
  </cols>
  <sheetData>
    <row r="1" spans="1:35" s="7" customFormat="1" ht="15" x14ac:dyDescent="0.2">
      <c r="B1" s="8" t="s">
        <v>0</v>
      </c>
      <c r="C1" s="9"/>
      <c r="D1" s="8">
        <v>1</v>
      </c>
      <c r="E1" s="8">
        <v>2</v>
      </c>
      <c r="F1" s="8">
        <v>3</v>
      </c>
      <c r="G1" s="8">
        <v>4</v>
      </c>
      <c r="H1" s="8">
        <v>5</v>
      </c>
      <c r="I1" s="8">
        <v>6</v>
      </c>
      <c r="J1" s="8">
        <v>7</v>
      </c>
      <c r="K1" s="8">
        <v>8</v>
      </c>
      <c r="L1" s="8">
        <v>9</v>
      </c>
      <c r="M1" s="8">
        <v>10</v>
      </c>
      <c r="N1" s="8">
        <v>11</v>
      </c>
      <c r="O1" s="8">
        <v>12</v>
      </c>
      <c r="P1" s="8">
        <v>13</v>
      </c>
      <c r="Q1" s="8">
        <v>14</v>
      </c>
      <c r="R1" s="8">
        <v>15</v>
      </c>
      <c r="S1" s="8">
        <v>16</v>
      </c>
      <c r="T1" s="8">
        <v>17</v>
      </c>
      <c r="U1" s="8">
        <v>18</v>
      </c>
      <c r="V1" s="8">
        <v>19</v>
      </c>
      <c r="W1" s="8">
        <v>20</v>
      </c>
      <c r="X1" s="8">
        <v>21</v>
      </c>
      <c r="Y1" s="8">
        <v>22</v>
      </c>
      <c r="Z1" s="8">
        <v>23</v>
      </c>
      <c r="AA1" s="8">
        <v>24</v>
      </c>
      <c r="AB1" s="8">
        <v>25</v>
      </c>
      <c r="AC1" s="8">
        <v>26</v>
      </c>
      <c r="AD1" s="8">
        <v>27</v>
      </c>
      <c r="AE1" s="8">
        <v>28</v>
      </c>
      <c r="AF1" s="8">
        <v>29</v>
      </c>
      <c r="AG1" s="8">
        <v>30</v>
      </c>
      <c r="AH1" s="8">
        <v>31</v>
      </c>
      <c r="AI1" s="8">
        <v>32</v>
      </c>
    </row>
    <row r="2" spans="1:35" s="13" customFormat="1" ht="22.5" x14ac:dyDescent="0.2">
      <c r="A2" s="10" t="s">
        <v>222</v>
      </c>
      <c r="B2" s="11" t="s">
        <v>223</v>
      </c>
      <c r="C2" s="11"/>
      <c r="D2" s="12">
        <f t="shared" ref="D2:AI2" si="0">D5*D8*D11*D14*D17*D23*D34*D47*D71</f>
        <v>0.83750000000000002</v>
      </c>
      <c r="E2" s="12">
        <f t="shared" si="0"/>
        <v>0.83750000000000002</v>
      </c>
      <c r="F2" s="12">
        <f t="shared" si="0"/>
        <v>0.83750000000000002</v>
      </c>
      <c r="G2" s="12">
        <f t="shared" si="0"/>
        <v>0.83750000000000002</v>
      </c>
      <c r="H2" s="12">
        <f t="shared" si="0"/>
        <v>0.83750000000000002</v>
      </c>
      <c r="I2" s="12">
        <f t="shared" si="0"/>
        <v>0.83750000000000002</v>
      </c>
      <c r="J2" s="12">
        <f t="shared" si="0"/>
        <v>0.83750000000000002</v>
      </c>
      <c r="K2" s="12">
        <f t="shared" si="0"/>
        <v>0.83750000000000002</v>
      </c>
      <c r="L2" s="12">
        <f t="shared" si="0"/>
        <v>0.83750000000000002</v>
      </c>
      <c r="M2" s="12">
        <f t="shared" si="0"/>
        <v>0.83750000000000002</v>
      </c>
      <c r="N2" s="12">
        <f t="shared" si="0"/>
        <v>0.83750000000000002</v>
      </c>
      <c r="O2" s="12">
        <f t="shared" si="0"/>
        <v>0.83750000000000002</v>
      </c>
      <c r="P2" s="12">
        <f t="shared" si="0"/>
        <v>0.83750000000000002</v>
      </c>
      <c r="Q2" s="12">
        <f t="shared" si="0"/>
        <v>0.83750000000000002</v>
      </c>
      <c r="R2" s="12">
        <f t="shared" si="0"/>
        <v>0.83750000000000002</v>
      </c>
      <c r="S2" s="12">
        <f t="shared" si="0"/>
        <v>0.83750000000000002</v>
      </c>
      <c r="T2" s="12">
        <f t="shared" si="0"/>
        <v>0.83750000000000002</v>
      </c>
      <c r="U2" s="12">
        <f t="shared" si="0"/>
        <v>0.83750000000000002</v>
      </c>
      <c r="V2" s="12">
        <f t="shared" si="0"/>
        <v>0.83750000000000002</v>
      </c>
      <c r="W2" s="12">
        <f t="shared" si="0"/>
        <v>0.83750000000000002</v>
      </c>
      <c r="X2" s="12">
        <f t="shared" si="0"/>
        <v>0.83750000000000002</v>
      </c>
      <c r="Y2" s="12">
        <f t="shared" si="0"/>
        <v>0.83750000000000002</v>
      </c>
      <c r="Z2" s="12">
        <f t="shared" si="0"/>
        <v>0.83750000000000002</v>
      </c>
      <c r="AA2" s="12">
        <f t="shared" ref="AA2:AH2" si="1">AA5*AA8*AA11*AA14*AA17*AA23*AA34*AA47*AA71</f>
        <v>0.83750000000000002</v>
      </c>
      <c r="AB2" s="12">
        <f>AB5*AB8*AB11*AB14*AB17*AB23*AB34*AB47*AB71</f>
        <v>0.83750000000000002</v>
      </c>
      <c r="AC2" s="12">
        <f>AC5*AC8*AC11*AC14*AC17*AC23*AC34*AC47*AC71</f>
        <v>0.83750000000000002</v>
      </c>
      <c r="AD2" s="12">
        <f t="shared" si="1"/>
        <v>0.83750000000000002</v>
      </c>
      <c r="AE2" s="12">
        <f t="shared" si="1"/>
        <v>0.83750000000000002</v>
      </c>
      <c r="AF2" s="12">
        <f>AF5*AF8*AF11*AF14*AF17*AF23*AF34*AF47*AF71</f>
        <v>0.83750000000000002</v>
      </c>
      <c r="AG2" s="12">
        <f>AG5*AG8*AG11*AG14*AG17*AG23*AG34*AG47*AG71</f>
        <v>0.83750000000000002</v>
      </c>
      <c r="AH2" s="12">
        <f t="shared" si="1"/>
        <v>0.83750000000000002</v>
      </c>
      <c r="AI2" s="12">
        <f t="shared" si="0"/>
        <v>0.83750000000000002</v>
      </c>
    </row>
    <row r="3" spans="1:35" x14ac:dyDescent="0.2">
      <c r="A3" s="14" t="s">
        <v>224</v>
      </c>
    </row>
    <row r="4" spans="1:35" x14ac:dyDescent="0.2">
      <c r="A4" s="17" t="s">
        <v>225</v>
      </c>
      <c r="B4" s="17" t="s">
        <v>226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</row>
    <row r="5" spans="1:35" x14ac:dyDescent="0.2">
      <c r="A5" s="17"/>
      <c r="B5" s="17" t="s">
        <v>227</v>
      </c>
      <c r="D5" s="19">
        <f>1+(D4-3.25)/20</f>
        <v>0.83750000000000002</v>
      </c>
      <c r="E5" s="19">
        <f t="shared" ref="E5:Z5" si="2">1+(E4-3.25)/20</f>
        <v>0.83750000000000002</v>
      </c>
      <c r="F5" s="19">
        <f t="shared" si="2"/>
        <v>0.83750000000000002</v>
      </c>
      <c r="G5" s="19">
        <f t="shared" si="2"/>
        <v>0.83750000000000002</v>
      </c>
      <c r="H5" s="19">
        <f t="shared" si="2"/>
        <v>0.83750000000000002</v>
      </c>
      <c r="I5" s="19">
        <f t="shared" si="2"/>
        <v>0.83750000000000002</v>
      </c>
      <c r="J5" s="19">
        <f t="shared" si="2"/>
        <v>0.83750000000000002</v>
      </c>
      <c r="K5" s="19">
        <f t="shared" si="2"/>
        <v>0.83750000000000002</v>
      </c>
      <c r="L5" s="19">
        <f t="shared" si="2"/>
        <v>0.83750000000000002</v>
      </c>
      <c r="M5" s="19">
        <f t="shared" si="2"/>
        <v>0.83750000000000002</v>
      </c>
      <c r="N5" s="19">
        <f t="shared" si="2"/>
        <v>0.83750000000000002</v>
      </c>
      <c r="O5" s="19">
        <f t="shared" si="2"/>
        <v>0.83750000000000002</v>
      </c>
      <c r="P5" s="19">
        <f t="shared" si="2"/>
        <v>0.83750000000000002</v>
      </c>
      <c r="Q5" s="19">
        <f t="shared" si="2"/>
        <v>0.83750000000000002</v>
      </c>
      <c r="R5" s="19">
        <f t="shared" si="2"/>
        <v>0.83750000000000002</v>
      </c>
      <c r="S5" s="19">
        <f t="shared" si="2"/>
        <v>0.83750000000000002</v>
      </c>
      <c r="T5" s="19">
        <f t="shared" si="2"/>
        <v>0.83750000000000002</v>
      </c>
      <c r="U5" s="19">
        <f t="shared" si="2"/>
        <v>0.83750000000000002</v>
      </c>
      <c r="V5" s="19">
        <f t="shared" si="2"/>
        <v>0.83750000000000002</v>
      </c>
      <c r="W5" s="19">
        <f t="shared" si="2"/>
        <v>0.83750000000000002</v>
      </c>
      <c r="X5" s="19">
        <f t="shared" si="2"/>
        <v>0.83750000000000002</v>
      </c>
      <c r="Y5" s="19">
        <f t="shared" si="2"/>
        <v>0.83750000000000002</v>
      </c>
      <c r="Z5" s="19">
        <f t="shared" si="2"/>
        <v>0.83750000000000002</v>
      </c>
      <c r="AA5" s="19">
        <f t="shared" ref="AA5:AI5" si="3">1+(AA4-3.25)/20</f>
        <v>0.83750000000000002</v>
      </c>
      <c r="AB5" s="19">
        <f t="shared" si="3"/>
        <v>0.83750000000000002</v>
      </c>
      <c r="AC5" s="19">
        <f t="shared" si="3"/>
        <v>0.83750000000000002</v>
      </c>
      <c r="AD5" s="19">
        <f t="shared" si="3"/>
        <v>0.83750000000000002</v>
      </c>
      <c r="AE5" s="19">
        <f t="shared" si="3"/>
        <v>0.83750000000000002</v>
      </c>
      <c r="AF5" s="19">
        <f t="shared" si="3"/>
        <v>0.83750000000000002</v>
      </c>
      <c r="AG5" s="19">
        <f t="shared" si="3"/>
        <v>0.83750000000000002</v>
      </c>
      <c r="AH5" s="19">
        <f t="shared" si="3"/>
        <v>0.83750000000000002</v>
      </c>
      <c r="AI5" s="19">
        <f t="shared" si="3"/>
        <v>0.83750000000000002</v>
      </c>
    </row>
    <row r="6" spans="1:35" s="21" customFormat="1" x14ac:dyDescent="0.2">
      <c r="A6" s="13" t="s">
        <v>228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</row>
    <row r="7" spans="1:35" x14ac:dyDescent="0.2">
      <c r="A7" s="17" t="s">
        <v>229</v>
      </c>
      <c r="B7" s="17" t="s">
        <v>230</v>
      </c>
      <c r="D7" s="22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x14ac:dyDescent="0.2">
      <c r="A8" s="17"/>
      <c r="B8" s="17" t="s">
        <v>231</v>
      </c>
      <c r="D8" s="19">
        <f>1-(D7/50)</f>
        <v>1</v>
      </c>
      <c r="E8" s="19">
        <f t="shared" ref="E8:AI8" si="4">1-(E7/50)</f>
        <v>1</v>
      </c>
      <c r="F8" s="19">
        <f t="shared" si="4"/>
        <v>1</v>
      </c>
      <c r="G8" s="19">
        <f t="shared" si="4"/>
        <v>1</v>
      </c>
      <c r="H8" s="19">
        <f t="shared" si="4"/>
        <v>1</v>
      </c>
      <c r="I8" s="19">
        <f t="shared" si="4"/>
        <v>1</v>
      </c>
      <c r="J8" s="19">
        <f t="shared" si="4"/>
        <v>1</v>
      </c>
      <c r="K8" s="19">
        <f t="shared" si="4"/>
        <v>1</v>
      </c>
      <c r="L8" s="19">
        <f t="shared" si="4"/>
        <v>1</v>
      </c>
      <c r="M8" s="19">
        <f t="shared" si="4"/>
        <v>1</v>
      </c>
      <c r="N8" s="19">
        <f t="shared" si="4"/>
        <v>1</v>
      </c>
      <c r="O8" s="19">
        <f t="shared" si="4"/>
        <v>1</v>
      </c>
      <c r="P8" s="19">
        <f t="shared" si="4"/>
        <v>1</v>
      </c>
      <c r="Q8" s="19">
        <f t="shared" si="4"/>
        <v>1</v>
      </c>
      <c r="R8" s="19">
        <f t="shared" si="4"/>
        <v>1</v>
      </c>
      <c r="S8" s="19">
        <f t="shared" si="4"/>
        <v>1</v>
      </c>
      <c r="T8" s="19">
        <f t="shared" si="4"/>
        <v>1</v>
      </c>
      <c r="U8" s="19">
        <f t="shared" si="4"/>
        <v>1</v>
      </c>
      <c r="V8" s="19">
        <f t="shared" si="4"/>
        <v>1</v>
      </c>
      <c r="W8" s="19">
        <f t="shared" si="4"/>
        <v>1</v>
      </c>
      <c r="X8" s="19">
        <f t="shared" si="4"/>
        <v>1</v>
      </c>
      <c r="Y8" s="19">
        <f t="shared" si="4"/>
        <v>1</v>
      </c>
      <c r="Z8" s="19">
        <f t="shared" si="4"/>
        <v>1</v>
      </c>
      <c r="AA8" s="19">
        <f t="shared" si="4"/>
        <v>1</v>
      </c>
      <c r="AB8" s="19">
        <f t="shared" ref="AB8:AH8" si="5">1-(AB7/50)</f>
        <v>1</v>
      </c>
      <c r="AC8" s="19">
        <f t="shared" si="5"/>
        <v>1</v>
      </c>
      <c r="AD8" s="19">
        <f t="shared" si="5"/>
        <v>1</v>
      </c>
      <c r="AE8" s="19">
        <f t="shared" si="5"/>
        <v>1</v>
      </c>
      <c r="AF8" s="19">
        <f t="shared" si="5"/>
        <v>1</v>
      </c>
      <c r="AG8" s="19">
        <f t="shared" si="5"/>
        <v>1</v>
      </c>
      <c r="AH8" s="19">
        <f t="shared" si="5"/>
        <v>1</v>
      </c>
      <c r="AI8" s="19">
        <f t="shared" si="4"/>
        <v>1</v>
      </c>
    </row>
    <row r="9" spans="1:35" s="21" customFormat="1" x14ac:dyDescent="0.2">
      <c r="A9" s="13" t="s">
        <v>232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</row>
    <row r="10" spans="1:35" x14ac:dyDescent="0.2">
      <c r="A10" s="17" t="s">
        <v>233</v>
      </c>
      <c r="B10" s="17" t="s">
        <v>234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</row>
    <row r="11" spans="1:35" x14ac:dyDescent="0.2">
      <c r="A11" s="17"/>
      <c r="B11" s="17" t="s">
        <v>235</v>
      </c>
      <c r="D11" s="19">
        <f>1-(25*D10/3600)</f>
        <v>1</v>
      </c>
      <c r="E11" s="19">
        <f t="shared" ref="E11:AI11" si="6">1-(25*E10/3600)</f>
        <v>1</v>
      </c>
      <c r="F11" s="19">
        <f t="shared" si="6"/>
        <v>1</v>
      </c>
      <c r="G11" s="19">
        <f t="shared" si="6"/>
        <v>1</v>
      </c>
      <c r="H11" s="19">
        <f t="shared" si="6"/>
        <v>1</v>
      </c>
      <c r="I11" s="19">
        <f t="shared" si="6"/>
        <v>1</v>
      </c>
      <c r="J11" s="19">
        <f t="shared" si="6"/>
        <v>1</v>
      </c>
      <c r="K11" s="19">
        <f t="shared" si="6"/>
        <v>1</v>
      </c>
      <c r="L11" s="19">
        <f t="shared" si="6"/>
        <v>1</v>
      </c>
      <c r="M11" s="19">
        <f t="shared" si="6"/>
        <v>1</v>
      </c>
      <c r="N11" s="19">
        <f t="shared" si="6"/>
        <v>1</v>
      </c>
      <c r="O11" s="19">
        <f t="shared" si="6"/>
        <v>1</v>
      </c>
      <c r="P11" s="19">
        <f t="shared" si="6"/>
        <v>1</v>
      </c>
      <c r="Q11" s="19">
        <f t="shared" si="6"/>
        <v>1</v>
      </c>
      <c r="R11" s="19">
        <f t="shared" si="6"/>
        <v>1</v>
      </c>
      <c r="S11" s="19">
        <f t="shared" si="6"/>
        <v>1</v>
      </c>
      <c r="T11" s="19">
        <f t="shared" si="6"/>
        <v>1</v>
      </c>
      <c r="U11" s="19">
        <f t="shared" si="6"/>
        <v>1</v>
      </c>
      <c r="V11" s="19">
        <f t="shared" si="6"/>
        <v>1</v>
      </c>
      <c r="W11" s="19">
        <f t="shared" si="6"/>
        <v>1</v>
      </c>
      <c r="X11" s="19">
        <f t="shared" si="6"/>
        <v>1</v>
      </c>
      <c r="Y11" s="19">
        <f t="shared" si="6"/>
        <v>1</v>
      </c>
      <c r="Z11" s="19">
        <f t="shared" si="6"/>
        <v>1</v>
      </c>
      <c r="AA11" s="19">
        <f t="shared" si="6"/>
        <v>1</v>
      </c>
      <c r="AB11" s="19">
        <f t="shared" ref="AB11:AH11" si="7">1-(25*AB10/3600)</f>
        <v>1</v>
      </c>
      <c r="AC11" s="19">
        <f t="shared" si="7"/>
        <v>1</v>
      </c>
      <c r="AD11" s="19">
        <f t="shared" si="7"/>
        <v>1</v>
      </c>
      <c r="AE11" s="19">
        <f t="shared" si="7"/>
        <v>1</v>
      </c>
      <c r="AF11" s="19">
        <f t="shared" si="7"/>
        <v>1</v>
      </c>
      <c r="AG11" s="19">
        <f t="shared" si="7"/>
        <v>1</v>
      </c>
      <c r="AH11" s="19">
        <f t="shared" si="7"/>
        <v>1</v>
      </c>
      <c r="AI11" s="19">
        <f t="shared" si="6"/>
        <v>1</v>
      </c>
    </row>
    <row r="12" spans="1:35" s="21" customFormat="1" x14ac:dyDescent="0.2">
      <c r="A12" s="13" t="s">
        <v>236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x14ac:dyDescent="0.2">
      <c r="A13" s="17" t="s">
        <v>237</v>
      </c>
      <c r="B13" s="17" t="s">
        <v>238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</row>
    <row r="14" spans="1:35" x14ac:dyDescent="0.2">
      <c r="A14" s="17"/>
      <c r="B14" s="17" t="s">
        <v>239</v>
      </c>
      <c r="D14" s="19">
        <f>1-(20*D13/3600)</f>
        <v>1</v>
      </c>
      <c r="E14" s="19">
        <f t="shared" ref="E14:AI14" si="8">1-(20*E13/3600)</f>
        <v>1</v>
      </c>
      <c r="F14" s="19">
        <f t="shared" si="8"/>
        <v>1</v>
      </c>
      <c r="G14" s="19">
        <f t="shared" si="8"/>
        <v>1</v>
      </c>
      <c r="H14" s="19">
        <f t="shared" si="8"/>
        <v>1</v>
      </c>
      <c r="I14" s="19">
        <f t="shared" si="8"/>
        <v>1</v>
      </c>
      <c r="J14" s="19">
        <f t="shared" si="8"/>
        <v>1</v>
      </c>
      <c r="K14" s="19">
        <f t="shared" si="8"/>
        <v>1</v>
      </c>
      <c r="L14" s="19">
        <f t="shared" si="8"/>
        <v>1</v>
      </c>
      <c r="M14" s="19">
        <f t="shared" si="8"/>
        <v>1</v>
      </c>
      <c r="N14" s="19">
        <f t="shared" si="8"/>
        <v>1</v>
      </c>
      <c r="O14" s="19">
        <f t="shared" si="8"/>
        <v>1</v>
      </c>
      <c r="P14" s="19">
        <f t="shared" si="8"/>
        <v>1</v>
      </c>
      <c r="Q14" s="19">
        <f t="shared" si="8"/>
        <v>1</v>
      </c>
      <c r="R14" s="19">
        <f t="shared" si="8"/>
        <v>1</v>
      </c>
      <c r="S14" s="19">
        <f t="shared" si="8"/>
        <v>1</v>
      </c>
      <c r="T14" s="19">
        <f t="shared" si="8"/>
        <v>1</v>
      </c>
      <c r="U14" s="19">
        <f t="shared" si="8"/>
        <v>1</v>
      </c>
      <c r="V14" s="19">
        <f t="shared" si="8"/>
        <v>1</v>
      </c>
      <c r="W14" s="19">
        <f t="shared" si="8"/>
        <v>1</v>
      </c>
      <c r="X14" s="19">
        <f t="shared" si="8"/>
        <v>1</v>
      </c>
      <c r="Y14" s="19">
        <f t="shared" si="8"/>
        <v>1</v>
      </c>
      <c r="Z14" s="19">
        <f t="shared" si="8"/>
        <v>1</v>
      </c>
      <c r="AA14" s="19">
        <f t="shared" si="8"/>
        <v>1</v>
      </c>
      <c r="AB14" s="19">
        <f t="shared" ref="AB14:AH14" si="9">1-(20*AB13/3600)</f>
        <v>1</v>
      </c>
      <c r="AC14" s="19">
        <f t="shared" si="9"/>
        <v>1</v>
      </c>
      <c r="AD14" s="19">
        <f t="shared" si="9"/>
        <v>1</v>
      </c>
      <c r="AE14" s="19">
        <f t="shared" si="9"/>
        <v>1</v>
      </c>
      <c r="AF14" s="19">
        <f t="shared" si="9"/>
        <v>1</v>
      </c>
      <c r="AG14" s="19">
        <f t="shared" si="9"/>
        <v>1</v>
      </c>
      <c r="AH14" s="19">
        <f t="shared" si="9"/>
        <v>1</v>
      </c>
      <c r="AI14" s="19">
        <f t="shared" si="8"/>
        <v>1</v>
      </c>
    </row>
    <row r="15" spans="1:35" s="21" customFormat="1" x14ac:dyDescent="0.2">
      <c r="A15" s="13" t="s">
        <v>240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</row>
    <row r="16" spans="1:35" x14ac:dyDescent="0.2">
      <c r="A16" s="17" t="s">
        <v>241</v>
      </c>
      <c r="B16" s="17" t="s">
        <v>242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</row>
    <row r="17" spans="1:40" x14ac:dyDescent="0.2">
      <c r="A17" s="17"/>
      <c r="B17" s="17" t="s">
        <v>243</v>
      </c>
      <c r="D17" s="19">
        <f>IF(D16,1/(1+(1.5/D16)),1)</f>
        <v>1</v>
      </c>
      <c r="E17" s="19">
        <f t="shared" ref="E17:AI17" si="10">IF(E16,1/(1+(1.5/E16)),1)</f>
        <v>1</v>
      </c>
      <c r="F17" s="19">
        <f t="shared" si="10"/>
        <v>1</v>
      </c>
      <c r="G17" s="19">
        <f t="shared" si="10"/>
        <v>1</v>
      </c>
      <c r="H17" s="19">
        <f t="shared" si="10"/>
        <v>1</v>
      </c>
      <c r="I17" s="19">
        <f t="shared" si="10"/>
        <v>1</v>
      </c>
      <c r="J17" s="19">
        <f t="shared" si="10"/>
        <v>1</v>
      </c>
      <c r="K17" s="19">
        <f t="shared" si="10"/>
        <v>1</v>
      </c>
      <c r="L17" s="19">
        <f t="shared" si="10"/>
        <v>1</v>
      </c>
      <c r="M17" s="19">
        <f t="shared" si="10"/>
        <v>1</v>
      </c>
      <c r="N17" s="19">
        <f t="shared" si="10"/>
        <v>1</v>
      </c>
      <c r="O17" s="19">
        <f t="shared" si="10"/>
        <v>1</v>
      </c>
      <c r="P17" s="19">
        <f t="shared" si="10"/>
        <v>1</v>
      </c>
      <c r="Q17" s="19">
        <f t="shared" si="10"/>
        <v>1</v>
      </c>
      <c r="R17" s="19">
        <f t="shared" si="10"/>
        <v>1</v>
      </c>
      <c r="S17" s="19">
        <f t="shared" si="10"/>
        <v>1</v>
      </c>
      <c r="T17" s="19">
        <f t="shared" si="10"/>
        <v>1</v>
      </c>
      <c r="U17" s="19">
        <f t="shared" si="10"/>
        <v>1</v>
      </c>
      <c r="V17" s="19">
        <f t="shared" si="10"/>
        <v>1</v>
      </c>
      <c r="W17" s="19">
        <f t="shared" si="10"/>
        <v>1</v>
      </c>
      <c r="X17" s="19">
        <f t="shared" si="10"/>
        <v>1</v>
      </c>
      <c r="Y17" s="19">
        <f t="shared" si="10"/>
        <v>1</v>
      </c>
      <c r="Z17" s="19">
        <f t="shared" si="10"/>
        <v>1</v>
      </c>
      <c r="AA17" s="19">
        <f t="shared" si="10"/>
        <v>1</v>
      </c>
      <c r="AB17" s="19">
        <f t="shared" ref="AB17:AH17" si="11">IF(AB16,1/(1+(1.5/AB16)),1)</f>
        <v>1</v>
      </c>
      <c r="AC17" s="19">
        <f t="shared" si="11"/>
        <v>1</v>
      </c>
      <c r="AD17" s="19">
        <f t="shared" si="11"/>
        <v>1</v>
      </c>
      <c r="AE17" s="19">
        <f t="shared" si="11"/>
        <v>1</v>
      </c>
      <c r="AF17" s="19">
        <f t="shared" si="11"/>
        <v>1</v>
      </c>
      <c r="AG17" s="19">
        <f t="shared" si="11"/>
        <v>1</v>
      </c>
      <c r="AH17" s="19">
        <f t="shared" si="11"/>
        <v>1</v>
      </c>
      <c r="AI17" s="19">
        <f t="shared" si="10"/>
        <v>1</v>
      </c>
    </row>
    <row r="18" spans="1:40" s="21" customFormat="1" x14ac:dyDescent="0.2">
      <c r="A18" s="13" t="s">
        <v>244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1:40" x14ac:dyDescent="0.2">
      <c r="A19" s="17" t="s">
        <v>245</v>
      </c>
      <c r="B19" s="17" t="s">
        <v>246</v>
      </c>
      <c r="D19" s="24">
        <f>'Tabelle LF'!$BR$8</f>
        <v>0</v>
      </c>
      <c r="E19" s="24">
        <f>'Tabelle LF'!$BR$11</f>
        <v>0</v>
      </c>
      <c r="F19" s="24">
        <f>'Tabelle LF'!$BR$14</f>
        <v>0</v>
      </c>
      <c r="G19" s="24">
        <f>'Tabelle LF'!$BR$17</f>
        <v>0</v>
      </c>
      <c r="H19" s="24">
        <f>'Tabelle LF'!$BR$20</f>
        <v>0</v>
      </c>
      <c r="I19" s="24">
        <f>'Tabelle LF'!$BR$23</f>
        <v>0</v>
      </c>
      <c r="J19" s="24">
        <f>'Tabelle LF'!$BR$26</f>
        <v>0</v>
      </c>
      <c r="K19" s="24">
        <f>'Tabelle LF'!$BR$29</f>
        <v>0</v>
      </c>
      <c r="L19" s="24">
        <f>'Tabelle LF'!$BR$32</f>
        <v>0</v>
      </c>
      <c r="M19" s="24">
        <f>'Tabelle LF'!$BR$35</f>
        <v>0</v>
      </c>
      <c r="N19" s="24">
        <f>'Tabelle LF'!$BR$38</f>
        <v>0</v>
      </c>
      <c r="O19" s="24">
        <f>'Tabelle LF'!$BR$41</f>
        <v>0</v>
      </c>
      <c r="P19" s="24">
        <f>'Tabelle LF'!$BR$44</f>
        <v>0</v>
      </c>
      <c r="Q19" s="24">
        <f>'Tabelle LF'!$BR$47</f>
        <v>0</v>
      </c>
      <c r="R19" s="24">
        <f>'Tabelle LF'!$BR$50</f>
        <v>0</v>
      </c>
      <c r="S19" s="24">
        <f>'Tabelle LF'!$BR$53</f>
        <v>0</v>
      </c>
      <c r="T19" s="24">
        <f>'Tabelle LF'!$BR$56</f>
        <v>0</v>
      </c>
      <c r="U19" s="24">
        <f>'Tabelle LF'!$BR$69</f>
        <v>0</v>
      </c>
      <c r="V19" s="24">
        <f>'Tabelle LF'!$BR$62</f>
        <v>0</v>
      </c>
      <c r="W19" s="24">
        <f>'Tabelle LF'!$BR$65</f>
        <v>0</v>
      </c>
      <c r="X19" s="24">
        <f>'Tabelle LF'!$BR$68</f>
        <v>0</v>
      </c>
      <c r="Y19" s="24">
        <f>'Tabelle LF'!$BR$71</f>
        <v>0</v>
      </c>
      <c r="Z19" s="24">
        <f>'Tabelle LF'!$BR$74</f>
        <v>0</v>
      </c>
      <c r="AA19" s="24">
        <f>'Tabelle LF'!$BR$77</f>
        <v>0</v>
      </c>
      <c r="AB19" s="24">
        <f>'Tabelle LF'!$BR$80</f>
        <v>0</v>
      </c>
      <c r="AC19" s="24">
        <f>'Tabelle LF'!$BR$83</f>
        <v>0</v>
      </c>
      <c r="AD19" s="24">
        <f>'Tabelle LF'!$BR$86</f>
        <v>0</v>
      </c>
      <c r="AE19" s="24">
        <f>'Tabelle LF'!$BR$89</f>
        <v>0</v>
      </c>
      <c r="AF19" s="24">
        <f>'Tabelle LF'!$BR$92</f>
        <v>0</v>
      </c>
      <c r="AG19" s="24">
        <f>'Tabelle LF'!$BR$95</f>
        <v>0</v>
      </c>
      <c r="AH19" s="24">
        <f>'Tabelle LF'!$BR$98</f>
        <v>0</v>
      </c>
      <c r="AI19" s="24">
        <f>'Tabelle LF'!$BR$101</f>
        <v>0</v>
      </c>
    </row>
    <row r="20" spans="1:40" x14ac:dyDescent="0.2">
      <c r="A20" s="17" t="s">
        <v>247</v>
      </c>
      <c r="B20" s="17" t="s">
        <v>248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</row>
    <row r="21" spans="1:40" x14ac:dyDescent="0.2">
      <c r="A21" s="17" t="s">
        <v>249</v>
      </c>
      <c r="B21" s="17" t="s">
        <v>250</v>
      </c>
      <c r="D21" s="24">
        <f>'Tabelle LF'!$BR$10</f>
        <v>0</v>
      </c>
      <c r="E21" s="24">
        <f>'Tabelle LF'!$BR$13</f>
        <v>0</v>
      </c>
      <c r="F21" s="24">
        <f>'Tabelle LF'!$BR$16</f>
        <v>0</v>
      </c>
      <c r="G21" s="24">
        <f>'Tabelle LF'!$BR$19</f>
        <v>0</v>
      </c>
      <c r="H21" s="24">
        <f>'Tabelle LF'!$BR$22</f>
        <v>0</v>
      </c>
      <c r="I21" s="24">
        <f>'Tabelle LF'!$BR$25</f>
        <v>0</v>
      </c>
      <c r="J21" s="24">
        <f>'Tabelle LF'!$BR$28</f>
        <v>0</v>
      </c>
      <c r="K21" s="24">
        <f>'Tabelle LF'!$BR$31</f>
        <v>0</v>
      </c>
      <c r="L21" s="24">
        <f>'Tabelle LF'!$BR$34</f>
        <v>0</v>
      </c>
      <c r="M21" s="24">
        <f>'Tabelle LF'!$BR$37</f>
        <v>0</v>
      </c>
      <c r="N21" s="24">
        <f>'Tabelle LF'!$BR$40</f>
        <v>0</v>
      </c>
      <c r="O21" s="24">
        <f>'Tabelle LF'!$BR$43</f>
        <v>0</v>
      </c>
      <c r="P21" s="24">
        <f>'Tabelle LF'!$BR$46</f>
        <v>0</v>
      </c>
      <c r="Q21" s="24">
        <f>'Tabelle LF'!$BR$49</f>
        <v>0</v>
      </c>
      <c r="R21" s="24">
        <f>'Tabelle LF'!$BR$52</f>
        <v>0</v>
      </c>
      <c r="S21" s="24">
        <f>'Tabelle LF'!$BR$55</f>
        <v>0</v>
      </c>
      <c r="T21" s="24">
        <f>'Tabelle LF'!$BR$58</f>
        <v>0</v>
      </c>
      <c r="U21" s="24">
        <f>'Tabelle LF'!$BR$61</f>
        <v>0</v>
      </c>
      <c r="V21" s="24">
        <f>'Tabelle LF'!$BR$64</f>
        <v>0</v>
      </c>
      <c r="W21" s="24">
        <f>'Tabelle LF'!$BR$67</f>
        <v>0</v>
      </c>
      <c r="X21" s="24">
        <f>'Tabelle LF'!$BR$70</f>
        <v>0</v>
      </c>
      <c r="Y21" s="24">
        <f>'Tabelle LF'!$BR$73</f>
        <v>0</v>
      </c>
      <c r="Z21" s="24">
        <f>'Tabelle LF'!$BR$76</f>
        <v>0</v>
      </c>
      <c r="AA21" s="24">
        <f>'Tabelle LF'!$BR$79</f>
        <v>0</v>
      </c>
      <c r="AB21" s="24">
        <f>'Tabelle LF'!$BR$82</f>
        <v>0</v>
      </c>
      <c r="AC21" s="24">
        <f>'Tabelle LF'!$BR$85</f>
        <v>0</v>
      </c>
      <c r="AD21" s="24">
        <f>'Tabelle LF'!$BR$88</f>
        <v>0</v>
      </c>
      <c r="AE21" s="24">
        <f>'Tabelle LF'!$BR$91</f>
        <v>0</v>
      </c>
      <c r="AF21" s="24">
        <f>'Tabelle LF'!$BR$94</f>
        <v>0</v>
      </c>
      <c r="AG21" s="24">
        <f>'Tabelle LF'!$BR$97</f>
        <v>0</v>
      </c>
      <c r="AH21" s="24">
        <f>'Tabelle LF'!$BR$100</f>
        <v>0</v>
      </c>
      <c r="AI21" s="24">
        <f>'Tabelle LF'!$BR$103</f>
        <v>0</v>
      </c>
    </row>
    <row r="22" spans="1:40" x14ac:dyDescent="0.2">
      <c r="A22" s="17" t="s">
        <v>251</v>
      </c>
      <c r="B22" s="17" t="s">
        <v>252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40" x14ac:dyDescent="0.2">
      <c r="A23" s="17"/>
      <c r="B23" s="17" t="s">
        <v>223</v>
      </c>
      <c r="D23" s="19">
        <f>IF(D22,1/(1+(1.5/'Tabelle LF'!$CA$8)*((D21/D22))),IF(D20,1/(1+(1.5/'Tabelle LF'!$CA$8)*((D19/D20))),IF(D20+D22,1/(1+(1.5/'Tabelle LF'!$CA$8)*((D19/D20)+(D21/D22))),1)))</f>
        <v>1</v>
      </c>
      <c r="E23" s="19">
        <f>IF(E22,1/(1+(1.5/'Tabelle LF'!$CA$8)*((E21/E22))),IF(E20,1/(1+(1.5/'Tabelle LF'!$CA$8)*((E19/E20))),IF(E20+E22,1/(1+(1.5/'Tabelle LF'!$CA$8)*((E19/E20)+(E21/E22))),1)))</f>
        <v>1</v>
      </c>
      <c r="F23" s="19">
        <f>IF(F22,1/(1+(1.5/'Tabelle LF'!$CA$8)*((F21/F22))),IF(F20,1/(1+(1.5/'Tabelle LF'!$CA$8)*((F19/F20))),IF(F20+F22,1/(1+(1.5/'Tabelle LF'!$CA$8)*((F19/F20)+(F21/F22))),1)))</f>
        <v>1</v>
      </c>
      <c r="G23" s="19">
        <f>IF(G22,1/(1+(1.5/'Tabelle LF'!$CA$8)*((G21/G22))),IF(G20,1/(1+(1.5/'Tabelle LF'!$CA$8)*((G19/G20))),IF(G20+G22,1/(1+(1.5/'Tabelle LF'!$CA$8)*((G19/G20)+(G21/G22))),1)))</f>
        <v>1</v>
      </c>
      <c r="H23" s="19">
        <f>IF(H22,1/(1+(1.5/'Tabelle LF'!$CA$8)*((H21/H22))),IF(H20,1/(1+(1.5/'Tabelle LF'!$CA$8)*((H19/H20))),IF(H20+H22,1/(1+(1.5/'Tabelle LF'!$CA$8)*((H19/H20)+(H21/H22))),1)))</f>
        <v>1</v>
      </c>
      <c r="I23" s="19">
        <f>IF(I22,1/(1+(1.5/'Tabelle LF'!$CA$8)*((I21/I22))),IF(I20,1/(1+(1.5/'Tabelle LF'!$CA$8)*((I19/I20))),IF(I20+I22,1/(1+(1.5/'Tabelle LF'!$CA$8)*((I19/I20)+(I21/I22))),1)))</f>
        <v>1</v>
      </c>
      <c r="J23" s="19">
        <f>IF(J22,1/(1+(1.5/'Tabelle LF'!$CA$8)*((J21/J22))),IF(J20,1/(1+(1.5/'Tabelle LF'!$CA$8)*((J19/J20))),IF(J20+J22,1/(1+(1.5/'Tabelle LF'!$CA$8)*((J19/J20)+(J21/J22))),1)))</f>
        <v>1</v>
      </c>
      <c r="K23" s="19">
        <f>IF(K22,1/(1+(1.5/'Tabelle LF'!$CA$8)*((K21/K22))),IF(K20,1/(1+(1.5/'Tabelle LF'!$CA$8)*((K19/K20))),IF(K20+K22,1/(1+(1.5/'Tabelle LF'!$CA$8)*((K19/K20)+(K21/K22))),1)))</f>
        <v>1</v>
      </c>
      <c r="L23" s="19">
        <f>IF(L22,1/(1+(1.5/'Tabelle LF'!$CA$8)*((L21/L22))),IF(L20,1/(1+(1.5/'Tabelle LF'!$CA$8)*((L19/L20))),IF(L20+L22,1/(1+(1.5/'Tabelle LF'!$CA$8)*((L19/L20)+(L21/L22))),1)))</f>
        <v>1</v>
      </c>
      <c r="M23" s="19">
        <f>IF(M22,1/(1+(1.5/'Tabelle LF'!$CA$8)*((M21/M22))),IF(M20,1/(1+(1.5/'Tabelle LF'!$CA$8)*((M19/M20))),IF(M20+M22,1/(1+(1.5/'Tabelle LF'!$CA$8)*((M19/M20)+(M21/M22))),1)))</f>
        <v>1</v>
      </c>
      <c r="N23" s="19">
        <f>IF(N22,1/(1+(1.5/'Tabelle LF'!$CA$8)*((N21/N22))),IF(N20,1/(1+(1.5/'Tabelle LF'!$CA$8)*((N19/N20))),IF(N20+N22,1/(1+(1.5/'Tabelle LF'!$CA$8)*((N19/N20)+(N21/N22))),1)))</f>
        <v>1</v>
      </c>
      <c r="O23" s="19">
        <f>IF(O22,1/(1+(1.5/'Tabelle LF'!$CA$8)*((O21/O22))),IF(O20,1/(1+(1.5/'Tabelle LF'!$CA$8)*((O19/O20))),IF(O20+O22,1/(1+(1.5/'Tabelle LF'!$CA$8)*((O19/O20)+(O21/O22))),1)))</f>
        <v>1</v>
      </c>
      <c r="P23" s="19">
        <f>IF(P22,1/(1+(1.5/'Tabelle LF'!$CA$8)*((P21/P22))),IF(P20,1/(1+(1.5/'Tabelle LF'!$CA$8)*((P19/P20))),IF(P20+P22,1/(1+(1.5/'Tabelle LF'!$CA$8)*((P19/P20)+(P21/P22))),1)))</f>
        <v>1</v>
      </c>
      <c r="Q23" s="19">
        <f>IF(Q22,1/(1+(1.5/'Tabelle LF'!$CA$8)*((Q21/Q22))),IF(Q20,1/(1+(1.5/'Tabelle LF'!$CA$8)*((Q19/Q20))),IF(Q20+Q22,1/(1+(1.5/'Tabelle LF'!$CA$8)*((Q19/Q20)+(Q21/Q22))),1)))</f>
        <v>1</v>
      </c>
      <c r="R23" s="19">
        <f>IF(R22,1/(1+(1.5/'Tabelle LF'!$CA$8)*((R21/R22))),IF(R20,1/(1+(1.5/'Tabelle LF'!$CA$8)*((R19/R20))),IF(R20+R22,1/(1+(1.5/'Tabelle LF'!$CA$8)*((R19/R20)+(R21/R22))),1)))</f>
        <v>1</v>
      </c>
      <c r="S23" s="19">
        <f>IF(S22,1/(1+(1.5/'Tabelle LF'!$CA$8)*((S21/S22))),IF(S20,1/(1+(1.5/'Tabelle LF'!$CA$8)*((S19/S20))),IF(S20+S22,1/(1+(1.5/'Tabelle LF'!$CA$8)*((S19/S20)+(S21/S22))),1)))</f>
        <v>1</v>
      </c>
      <c r="T23" s="19">
        <f>IF(T22,1/(1+(1.5/'Tabelle LF'!$CA$8)*((T21/T22))),IF(T20,1/(1+(1.5/'Tabelle LF'!$CA$8)*((T19/T20))),IF(T20+T22,1/(1+(1.5/'Tabelle LF'!$CA$8)*((T19/T20)+(T21/T22))),1)))</f>
        <v>1</v>
      </c>
      <c r="U23" s="19">
        <f>IF(U22,1/(1+(1.5/'Tabelle LF'!$CA$8)*((U21/U22))),IF(U20,1/(1+(1.5/'Tabelle LF'!$CA$8)*((U19/U20))),IF(U20+U22,1/(1+(1.5/'Tabelle LF'!$CA$8)*((U19/U20)+(U21/U22))),1)))</f>
        <v>1</v>
      </c>
      <c r="V23" s="19">
        <f>IF(V22,1/(1+(1.5/'Tabelle LF'!$CA$8)*((V21/V22))),IF(V20,1/(1+(1.5/'Tabelle LF'!$CA$8)*((V19/V20))),IF(V20+V22,1/(1+(1.5/'Tabelle LF'!$CA$8)*((V19/V20)+(V21/V22))),1)))</f>
        <v>1</v>
      </c>
      <c r="W23" s="19">
        <f>IF(W22,1/(1+(1.5/'Tabelle LF'!$CA$8)*((W21/W22))),IF(W20,1/(1+(1.5/'Tabelle LF'!$CA$8)*((W19/W20))),IF(W20+W22,1/(1+(1.5/'Tabelle LF'!$CA$8)*((W19/W20)+(W21/W22))),1)))</f>
        <v>1</v>
      </c>
      <c r="X23" s="19">
        <f>IF(X22,1/(1+(1.5/'Tabelle LF'!$CA$8)*((X21/X22))),IF(X20,1/(1+(1.5/'Tabelle LF'!$CA$8)*((X19/X20))),IF(X20+X22,1/(1+(1.5/'Tabelle LF'!$CA$8)*((X19/X20)+(X21/X22))),1)))</f>
        <v>1</v>
      </c>
      <c r="Y23" s="19">
        <f>IF(Y22,1/(1+(1.5/'Tabelle LF'!$CA$8)*((Y21/Y22))),IF(Y20,1/(1+(1.5/'Tabelle LF'!$CA$8)*((Y19/Y20))),IF(Y20+Y22,1/(1+(1.5/'Tabelle LF'!$CA$8)*((Y19/Y20)+(Y21/Y22))),1)))</f>
        <v>1</v>
      </c>
      <c r="Z23" s="19">
        <f>IF(Z22,1/(1+(1.5/'Tabelle LF'!$CA$8)*((Z21/Z22))),IF(Z20,1/(1+(1.5/'Tabelle LF'!$CA$8)*((Z19/Z20))),IF(Z20+Z22,1/(1+(1.5/'Tabelle LF'!$CA$8)*((Z19/Z20)+(Z21/Z22))),1)))</f>
        <v>1</v>
      </c>
      <c r="AA23" s="19">
        <f>IF(AA22,1/(1+(1.5/'Tabelle LF'!$CA$8)*((AA21/AA22))),IF(AA20,1/(1+(1.5/'Tabelle LF'!$CA$8)*((AA19/AA20))),IF(AA20+AA22,1/(1+(1.5/'Tabelle LF'!$CA$8)*((AA19/AA20)+(AA21/AA22))),1)))</f>
        <v>1</v>
      </c>
      <c r="AB23" s="19">
        <f>IF(AB22,1/(1+(1.5/'Tabelle LF'!$CA$8)*((AB21/AB22))),IF(AB20,1/(1+(1.5/'Tabelle LF'!$CA$8)*((AB19/AB20))),IF(AB20+AB22,1/(1+(1.5/'Tabelle LF'!$CA$8)*((AB19/AB20)+(AB21/AB22))),1)))</f>
        <v>1</v>
      </c>
      <c r="AC23" s="19">
        <f>IF(AC22,1/(1+(1.5/'Tabelle LF'!$CA$8)*((AC21/AC22))),IF(AC20,1/(1+(1.5/'Tabelle LF'!$CA$8)*((AC19/AC20))),IF(AC20+AC22,1/(1+(1.5/'Tabelle LF'!$CA$8)*((AC19/AC20)+(AC21/AC22))),1)))</f>
        <v>1</v>
      </c>
      <c r="AD23" s="19">
        <f>IF(AD22,1/(1+(1.5/'Tabelle LF'!$CA$8)*((AD21/AD22))),IF(AD20,1/(1+(1.5/'Tabelle LF'!$CA$8)*((AD19/AD20))),IF(AD20+AD22,1/(1+(1.5/'Tabelle LF'!$CA$8)*((AD19/AD20)+(AD21/AD22))),1)))</f>
        <v>1</v>
      </c>
      <c r="AE23" s="19">
        <f>IF(AE22,1/(1+(1.5/'Tabelle LF'!$CA$8)*((AE21/AE22))),IF(AE20,1/(1+(1.5/'Tabelle LF'!$CA$8)*((AE19/AE20))),IF(AE20+AE22,1/(1+(1.5/'Tabelle LF'!$CA$8)*((AE19/AE20)+(AE21/AE22))),1)))</f>
        <v>1</v>
      </c>
      <c r="AF23" s="19">
        <f>IF(AF22,1/(1+(1.5/'Tabelle LF'!$CA$8)*((AF21/AF22))),IF(AF20,1/(1+(1.5/'Tabelle LF'!$CA$8)*((AF19/AF20))),IF(AF20+AF22,1/(1+(1.5/'Tabelle LF'!$CA$8)*((AF19/AF20)+(AF21/AF22))),1)))</f>
        <v>1</v>
      </c>
      <c r="AG23" s="19">
        <f>IF(AG22,1/(1+(1.5/'Tabelle LF'!$CA$8)*((AG21/AG22))),IF(AG20,1/(1+(1.5/'Tabelle LF'!$CA$8)*((AG19/AG20))),IF(AG20+AG22,1/(1+(1.5/'Tabelle LF'!$CA$8)*((AG19/AG20)+(AG21/AG22))),1)))</f>
        <v>1</v>
      </c>
      <c r="AH23" s="19">
        <f>IF(AH22,1/(1+(1.5/'Tabelle LF'!$CA$8)*((AH21/AH22))),IF(AH20,1/(1+(1.5/'Tabelle LF'!$CA$8)*((AH19/AH20))),IF(AH20+AH22,1/(1+(1.5/'Tabelle LF'!$CA$8)*((AH19/AH20)+(AH21/AH22))),1)))</f>
        <v>1</v>
      </c>
      <c r="AI23" s="19">
        <f>IF(AI22,1/(1+(1.5/'Tabelle LF'!$CA$8)*((AI21/AI22))),IF(AI20,1/(1+(1.5/'Tabelle LF'!$CA$8)*((AI19/AI20))),IF(AI20+AI22,1/(1+(1.5/'Tabelle LF'!$CA$8)*((AI19/AI20)+(AI21/AI22))),1)))</f>
        <v>1</v>
      </c>
    </row>
    <row r="24" spans="1:40" s="21" customFormat="1" x14ac:dyDescent="0.2">
      <c r="A24" s="13" t="s">
        <v>253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40" x14ac:dyDescent="0.2">
      <c r="A25" s="17" t="s">
        <v>254</v>
      </c>
      <c r="B25" s="17" t="s">
        <v>255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K25" s="25"/>
      <c r="AL25" s="25"/>
      <c r="AM25" s="25"/>
      <c r="AN25" s="26"/>
    </row>
    <row r="26" spans="1:40" x14ac:dyDescent="0.2">
      <c r="A26" s="17" t="s">
        <v>256</v>
      </c>
      <c r="B26" s="17" t="s">
        <v>257</v>
      </c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K26" s="25"/>
      <c r="AL26" s="25"/>
      <c r="AM26" s="25"/>
      <c r="AN26" s="28"/>
    </row>
    <row r="27" spans="1:40" x14ac:dyDescent="0.2">
      <c r="A27" s="17" t="s">
        <v>258</v>
      </c>
      <c r="B27" s="17" t="s">
        <v>259</v>
      </c>
      <c r="D27" s="19">
        <f>D25-((('Tabelle LF'!$AI$3-D25)*(D26/3600))/(0.55-(D26/3600)))</f>
        <v>0</v>
      </c>
      <c r="E27" s="19">
        <f>E25-((('Tabelle LF'!$AI$3-E25)*(E26/3600))/(0.55-(E26/3600)))</f>
        <v>0</v>
      </c>
      <c r="F27" s="19">
        <f>F25-((('Tabelle LF'!$AI$3-F25)*(F26/3600))/(0.55-(F26/3600)))</f>
        <v>0</v>
      </c>
      <c r="G27" s="19">
        <f>G25-((('Tabelle LF'!$AI$3-G25)*(G26/3600))/(0.55-(G26/3600)))</f>
        <v>0</v>
      </c>
      <c r="H27" s="19">
        <f>H25-((('Tabelle LF'!$AI$3-H25)*(H26/3600))/(0.55-(H26/3600)))</f>
        <v>0</v>
      </c>
      <c r="I27" s="19">
        <f>I25-((('Tabelle LF'!$AI$3-I25)*(I26/3600))/(0.55-(I26/3600)))</f>
        <v>0</v>
      </c>
      <c r="J27" s="19">
        <f>J25-((('Tabelle LF'!$AI$3-J25)*(J26/3600))/(0.55-(J26/3600)))</f>
        <v>0</v>
      </c>
      <c r="K27" s="19">
        <f>K25-((('Tabelle LF'!$AI$3-K25)*(K26/3600))/(0.55-(K26/3600)))</f>
        <v>0</v>
      </c>
      <c r="L27" s="19">
        <f>L25-((('Tabelle LF'!$AI$3-L25)*(L26/3600))/(0.55-(L26/3600)))</f>
        <v>0</v>
      </c>
      <c r="M27" s="19">
        <f>M25-((('Tabelle LF'!$AI$3-M25)*(M26/3600))/(0.55-(M26/3600)))</f>
        <v>0</v>
      </c>
      <c r="N27" s="19">
        <f>N25-((('Tabelle LF'!$AI$3-N25)*(N26/3600))/(0.55-(N26/3600)))</f>
        <v>0</v>
      </c>
      <c r="O27" s="19">
        <f>O25-((('Tabelle LF'!$AI$3-O25)*(O26/3600))/(0.55-(O26/3600)))</f>
        <v>0</v>
      </c>
      <c r="P27" s="19">
        <f>P25-((('Tabelle LF'!$AI$3-P25)*(P26/3600))/(0.55-(P26/3600)))</f>
        <v>0</v>
      </c>
      <c r="Q27" s="19">
        <f>Q25-((('Tabelle LF'!$AI$3-Q25)*(Q26/3600))/(0.55-(Q26/3600)))</f>
        <v>0</v>
      </c>
      <c r="R27" s="19">
        <f>R25-((('Tabelle LF'!$AI$3-R25)*(R26/3600))/(0.55-(R26/3600)))</f>
        <v>0</v>
      </c>
      <c r="S27" s="19">
        <f>S25-((('Tabelle LF'!$AI$3-S25)*(S26/3600))/(0.55-(S26/3600)))</f>
        <v>0</v>
      </c>
      <c r="T27" s="19">
        <f>T25-((('Tabelle LF'!$AI$3-T25)*(T26/3600))/(0.55-(T26/3600)))</f>
        <v>0</v>
      </c>
      <c r="U27" s="19">
        <f>U25-((('Tabelle LF'!$AI$3-U25)*(U26/3600))/(0.55-(U26/3600)))</f>
        <v>0</v>
      </c>
      <c r="V27" s="19">
        <f>V25-((('Tabelle LF'!$AI$3-V25)*(V26/3600))/(0.55-(V26/3600)))</f>
        <v>0</v>
      </c>
      <c r="W27" s="19">
        <f>W25-((('Tabelle LF'!$AI$3-W25)*(W26/3600))/(0.55-(W26/3600)))</f>
        <v>0</v>
      </c>
      <c r="X27" s="19">
        <f>X25-((('Tabelle LF'!$AI$3-X25)*(X26/3600))/(0.55-(X26/3600)))</f>
        <v>0</v>
      </c>
      <c r="Y27" s="19">
        <f>Y25-((('Tabelle LF'!$AI$3-Y25)*(Y26/3600))/(0.55-(Y26/3600)))</f>
        <v>0</v>
      </c>
      <c r="Z27" s="19">
        <f>Z25-((('Tabelle LF'!$AI$3-Z25)*(Z26/3600))/(0.55-(Z26/3600)))</f>
        <v>0</v>
      </c>
      <c r="AA27" s="19">
        <f>AA25-((('Tabelle LF'!$AI$3-AA25)*(AA26/3600))/(0.55-(AA26/3600)))</f>
        <v>0</v>
      </c>
      <c r="AB27" s="19">
        <f>AB25-((('Tabelle LF'!$AI$3-AB25)*(AB26/3600))/(0.55-(AB26/3600)))</f>
        <v>0</v>
      </c>
      <c r="AC27" s="19">
        <f>AC25-((('Tabelle LF'!$AI$3-AC25)*(AC26/3600))/(0.55-(AC26/3600)))</f>
        <v>0</v>
      </c>
      <c r="AD27" s="19">
        <f>AD25-((('Tabelle LF'!$AI$3-AD25)*(AD26/3600))/(0.55-(AD26/3600)))</f>
        <v>0</v>
      </c>
      <c r="AE27" s="19">
        <f>AE25-((('Tabelle LF'!$AI$3-AE25)*(AE26/3600))/(0.55-(AE26/3600)))</f>
        <v>0</v>
      </c>
      <c r="AF27" s="19">
        <f>AF25-((('Tabelle LF'!$AI$3-AF25)*(AF26/3600))/(0.55-(AF26/3600)))</f>
        <v>0</v>
      </c>
      <c r="AG27" s="19">
        <f>AG25-((('Tabelle LF'!$AI$3-AG25)*(AG26/3600))/(0.55-(AG26/3600)))</f>
        <v>0</v>
      </c>
      <c r="AH27" s="19">
        <f>AH25-((('Tabelle LF'!$AI$3-AH25)*(AH26/3600))/(0.55-(AH26/3600)))</f>
        <v>0</v>
      </c>
      <c r="AI27" s="19">
        <f>AI25-((('Tabelle LF'!$AI$3-AI25)*(AI26/3600))/(0.55-(AI26/3600)))</f>
        <v>0</v>
      </c>
      <c r="AK27" s="25"/>
      <c r="AL27" s="25"/>
      <c r="AM27" s="25"/>
      <c r="AN27" s="26"/>
    </row>
    <row r="28" spans="1:40" x14ac:dyDescent="0.2">
      <c r="A28" s="17" t="s">
        <v>260</v>
      </c>
      <c r="B28" s="17" t="s">
        <v>257</v>
      </c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K28" s="29"/>
      <c r="AL28" s="29"/>
      <c r="AM28" s="29"/>
      <c r="AN28" s="30"/>
    </row>
    <row r="29" spans="1:40" x14ac:dyDescent="0.2">
      <c r="A29" s="17" t="s">
        <v>258</v>
      </c>
      <c r="B29" s="17" t="s">
        <v>259</v>
      </c>
      <c r="D29" s="19">
        <f>D25-((('Tabelle LF'!$AI$3-D25)*(D28/3600))/(0.17-(D28/3600)))</f>
        <v>0</v>
      </c>
      <c r="E29" s="19">
        <f>E25-((('Tabelle LF'!$AI$3-E25)*(E28/3600))/(0.17-(E28/3600)))</f>
        <v>0</v>
      </c>
      <c r="F29" s="19">
        <f>F25-((('Tabelle LF'!$AI$3-F25)*(F28/3600))/(0.17-(F28/3600)))</f>
        <v>0</v>
      </c>
      <c r="G29" s="19">
        <f>G25-((('Tabelle LF'!$AI$3-G25)*(G28/3600))/(0.17-(G28/3600)))</f>
        <v>0</v>
      </c>
      <c r="H29" s="19">
        <f>H25-((('Tabelle LF'!$AI$3-H25)*(H28/3600))/(0.17-(H28/3600)))</f>
        <v>0</v>
      </c>
      <c r="I29" s="19">
        <f>I25-((('Tabelle LF'!$AI$3-I25)*(I28/3600))/(0.17-(I28/3600)))</f>
        <v>0</v>
      </c>
      <c r="J29" s="19">
        <f>J25-((('Tabelle LF'!$AI$3-J25)*(J28/3600))/(0.17-(J28/3600)))</f>
        <v>0</v>
      </c>
      <c r="K29" s="19">
        <f>K25-((('Tabelle LF'!$AI$3-K25)*(K28/3600))/(0.17-(K28/3600)))</f>
        <v>0</v>
      </c>
      <c r="L29" s="19">
        <f>L25-((('Tabelle LF'!$AI$3-L25)*(L28/3600))/(0.17-(L28/3600)))</f>
        <v>0</v>
      </c>
      <c r="M29" s="19">
        <f>M25-((('Tabelle LF'!$AI$3-M25)*(M28/3600))/(0.17-(M28/3600)))</f>
        <v>0</v>
      </c>
      <c r="N29" s="19">
        <f>N25-((('Tabelle LF'!$AI$3-N25)*(N28/3600))/(0.17-(N28/3600)))</f>
        <v>0</v>
      </c>
      <c r="O29" s="19">
        <f>O25-((('Tabelle LF'!$AI$3-O25)*(O28/3600))/(0.17-(O28/3600)))</f>
        <v>0</v>
      </c>
      <c r="P29" s="19">
        <f>P25-((('Tabelle LF'!$AI$3-P25)*(P28/3600))/(0.17-(P28/3600)))</f>
        <v>0</v>
      </c>
      <c r="Q29" s="19">
        <f>Q25-((('Tabelle LF'!$AI$3-Q25)*(Q28/3600))/(0.17-(Q28/3600)))</f>
        <v>0</v>
      </c>
      <c r="R29" s="19">
        <f>R25-((('Tabelle LF'!$AI$3-R25)*(R28/3600))/(0.17-(R28/3600)))</f>
        <v>0</v>
      </c>
      <c r="S29" s="19">
        <f>S25-((('Tabelle LF'!$AI$3-S25)*(S28/3600))/(0.17-(S28/3600)))</f>
        <v>0</v>
      </c>
      <c r="T29" s="19">
        <f>T25-((('Tabelle LF'!$AI$3-T25)*(T28/3600))/(0.17-(T28/3600)))</f>
        <v>0</v>
      </c>
      <c r="U29" s="19">
        <f>U25-((('Tabelle LF'!$AI$3-U25)*(U28/3600))/(0.17-(U28/3600)))</f>
        <v>0</v>
      </c>
      <c r="V29" s="19">
        <f>V25-((('Tabelle LF'!$AI$3-V25)*(V28/3600))/(0.17-(V28/3600)))</f>
        <v>0</v>
      </c>
      <c r="W29" s="19">
        <f>W25-((('Tabelle LF'!$AI$3-W25)*(W28/3600))/(0.17-(W28/3600)))</f>
        <v>0</v>
      </c>
      <c r="X29" s="19">
        <f>X25-((('Tabelle LF'!$AI$3-X25)*(X28/3600))/(0.17-(X28/3600)))</f>
        <v>0</v>
      </c>
      <c r="Y29" s="19">
        <f>Y25-((('Tabelle LF'!$AI$3-Y25)*(Y28/3600))/(0.17-(Y28/3600)))</f>
        <v>0</v>
      </c>
      <c r="Z29" s="19">
        <f>Z25-((('Tabelle LF'!$AI$3-Z25)*(Z28/3600))/(0.17-(Z28/3600)))</f>
        <v>0</v>
      </c>
      <c r="AA29" s="19">
        <f>AA25-((('Tabelle LF'!$AI$3-AA25)*(AA28/3600))/(0.17-(AA28/3600)))</f>
        <v>0</v>
      </c>
      <c r="AB29" s="19">
        <f>AB25-((('Tabelle LF'!$AI$3-AB25)*(AB28/3600))/(0.17-(AB28/3600)))</f>
        <v>0</v>
      </c>
      <c r="AC29" s="19">
        <f>AC25-((('Tabelle LF'!$AI$3-AC25)*(AC28/3600))/(0.17-(AC28/3600)))</f>
        <v>0</v>
      </c>
      <c r="AD29" s="19">
        <f>AD25-((('Tabelle LF'!$AI$3-AD25)*(AD28/3600))/(0.17-(AD28/3600)))</f>
        <v>0</v>
      </c>
      <c r="AE29" s="19">
        <f>AE25-((('Tabelle LF'!$AI$3-AE25)*(AE28/3600))/(0.17-(AE28/3600)))</f>
        <v>0</v>
      </c>
      <c r="AF29" s="19">
        <f>AF25-((('Tabelle LF'!$AI$3-AF25)*(AF28/3600))/(0.17-(AF28/3600)))</f>
        <v>0</v>
      </c>
      <c r="AG29" s="19">
        <f>AG25-((('Tabelle LF'!$AI$3-AG25)*(AG28/3600))/(0.17-(AG28/3600)))</f>
        <v>0</v>
      </c>
      <c r="AH29" s="19">
        <f>AH25-((('Tabelle LF'!$AI$3-AH25)*(AH28/3600))/(0.17-(AH28/3600)))</f>
        <v>0</v>
      </c>
      <c r="AI29" s="19">
        <f>AI25-((('Tabelle LF'!$AI$3-AI25)*(AI28/3600))/(0.17-(AI28/3600)))</f>
        <v>0</v>
      </c>
      <c r="AK29" s="25"/>
      <c r="AL29" s="25"/>
      <c r="AM29" s="25"/>
      <c r="AN29" s="26"/>
    </row>
    <row r="30" spans="1:40" x14ac:dyDescent="0.2">
      <c r="A30" s="17" t="s">
        <v>261</v>
      </c>
      <c r="B30" s="17" t="s">
        <v>257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K30" s="29"/>
      <c r="AL30" s="29"/>
      <c r="AM30" s="29"/>
      <c r="AN30" s="30"/>
    </row>
    <row r="31" spans="1:40" x14ac:dyDescent="0.2">
      <c r="A31" s="17" t="s">
        <v>258</v>
      </c>
      <c r="B31" s="17" t="s">
        <v>259</v>
      </c>
      <c r="D31" s="19">
        <f>D25-((('Tabelle LF'!$AI$3-D25)*(D30/3600))/(2.22-(D30/3600)))</f>
        <v>0</v>
      </c>
      <c r="E31" s="19">
        <f>E25-((('Tabelle LF'!$AI$3-E25)*(E30/3600))/(2.22-(E30/3600)))</f>
        <v>0</v>
      </c>
      <c r="F31" s="19">
        <f>F25-((('Tabelle LF'!$AI$3-F25)*(F30/3600))/(2.22-(F30/3600)))</f>
        <v>0</v>
      </c>
      <c r="G31" s="19">
        <f>G25-((('Tabelle LF'!$AI$3-G25)*(G30/3600))/(2.22-(G30/3600)))</f>
        <v>0</v>
      </c>
      <c r="H31" s="19">
        <f>H25-((('Tabelle LF'!$AI$3-H25)*(H30/3600))/(2.22-(H30/3600)))</f>
        <v>0</v>
      </c>
      <c r="I31" s="19">
        <f>I25-((('Tabelle LF'!$AI$3-I25)*(I30/3600))/(2.22-(I30/3600)))</f>
        <v>0</v>
      </c>
      <c r="J31" s="19">
        <f>J25-((('Tabelle LF'!$AI$3-J25)*(J30/3600))/(2.22-(J30/3600)))</f>
        <v>0</v>
      </c>
      <c r="K31" s="19">
        <f>K25-((('Tabelle LF'!$AI$3-K25)*(K30/3600))/(2.22-(K30/3600)))</f>
        <v>0</v>
      </c>
      <c r="L31" s="19">
        <f>L25-((('Tabelle LF'!$AI$3-L25)*(L30/3600))/(2.22-(L30/3600)))</f>
        <v>0</v>
      </c>
      <c r="M31" s="19">
        <f>M25-((('Tabelle LF'!$AI$3-M25)*(M30/3600))/(2.22-(M30/3600)))</f>
        <v>0</v>
      </c>
      <c r="N31" s="19">
        <f>N25-((('Tabelle LF'!$AI$3-N25)*(N30/3600))/(2.22-(N30/3600)))</f>
        <v>0</v>
      </c>
      <c r="O31" s="19">
        <f>O25-((('Tabelle LF'!$AI$3-O25)*(O30/3600))/(2.22-(O30/3600)))</f>
        <v>0</v>
      </c>
      <c r="P31" s="19">
        <f>P25-((('Tabelle LF'!$AI$3-P25)*(P30/3600))/(2.22-(P30/3600)))</f>
        <v>0</v>
      </c>
      <c r="Q31" s="19">
        <f>Q25-((('Tabelle LF'!$AI$3-Q25)*(Q30/3600))/(2.22-(Q30/3600)))</f>
        <v>0</v>
      </c>
      <c r="R31" s="19">
        <f>R25-((('Tabelle LF'!$AI$3-R25)*(R30/3600))/(2.22-(R30/3600)))</f>
        <v>0</v>
      </c>
      <c r="S31" s="19">
        <f>S25-((('Tabelle LF'!$AI$3-S25)*(S30/3600))/(2.22-(S30/3600)))</f>
        <v>0</v>
      </c>
      <c r="T31" s="19">
        <f>T25-((('Tabelle LF'!$AI$3-T25)*(T30/3600))/(2.22-(T30/3600)))</f>
        <v>0</v>
      </c>
      <c r="U31" s="19">
        <f>U25-((('Tabelle LF'!$AI$3-U25)*(U30/3600))/(2.22-(U30/3600)))</f>
        <v>0</v>
      </c>
      <c r="V31" s="19">
        <f>V25-((('Tabelle LF'!$AI$3-V25)*(V30/3600))/(2.22-(V30/3600)))</f>
        <v>0</v>
      </c>
      <c r="W31" s="19">
        <f>W25-((('Tabelle LF'!$AI$3-W25)*(W30/3600))/(2.22-(W30/3600)))</f>
        <v>0</v>
      </c>
      <c r="X31" s="19">
        <f>X25-((('Tabelle LF'!$AI$3-X25)*(X30/3600))/(2.22-(X30/3600)))</f>
        <v>0</v>
      </c>
      <c r="Y31" s="19">
        <f>Y25-((('Tabelle LF'!$AI$3-Y25)*(Y30/3600))/(2.22-(Y30/3600)))</f>
        <v>0</v>
      </c>
      <c r="Z31" s="19">
        <f>Z25-((('Tabelle LF'!$AI$3-Z25)*(Z30/3600))/(2.22-(Z30/3600)))</f>
        <v>0</v>
      </c>
      <c r="AA31" s="19">
        <f>AA25-((('Tabelle LF'!$AI$3-AA25)*(AA30/3600))/(2.22-(AA30/3600)))</f>
        <v>0</v>
      </c>
      <c r="AB31" s="19">
        <f>AB25-((('Tabelle LF'!$AI$3-AB25)*(AB30/3600))/(2.22-(AB30/3600)))</f>
        <v>0</v>
      </c>
      <c r="AC31" s="19">
        <f>AC25-((('Tabelle LF'!$AI$3-AC25)*(AC30/3600))/(2.22-(AC30/3600)))</f>
        <v>0</v>
      </c>
      <c r="AD31" s="19">
        <f>AD25-((('Tabelle LF'!$AI$3-AD25)*(AD30/3600))/(2.22-(AD30/3600)))</f>
        <v>0</v>
      </c>
      <c r="AE31" s="19">
        <f>AE25-((('Tabelle LF'!$AI$3-AE25)*(AE30/3600))/(2.22-(AE30/3600)))</f>
        <v>0</v>
      </c>
      <c r="AF31" s="19">
        <f>AF25-((('Tabelle LF'!$AI$3-AF25)*(AF30/3600))/(2.22-(AF30/3600)))</f>
        <v>0</v>
      </c>
      <c r="AG31" s="19">
        <f>AG25-((('Tabelle LF'!$AI$3-AG25)*(AG30/3600))/(2.22-(AG30/3600)))</f>
        <v>0</v>
      </c>
      <c r="AH31" s="19">
        <f>AH25-((('Tabelle LF'!$AI$3-AH25)*(AH30/3600))/(2.22-(AH30/3600)))</f>
        <v>0</v>
      </c>
      <c r="AI31" s="19">
        <f>AI25-((('Tabelle LF'!$AI$3-AI25)*(AI30/3600))/(2.22-(AI30/3600)))</f>
        <v>0</v>
      </c>
      <c r="AK31" s="25"/>
      <c r="AL31" s="25"/>
      <c r="AM31" s="25"/>
      <c r="AN31" s="26"/>
    </row>
    <row r="32" spans="1:40" x14ac:dyDescent="0.2">
      <c r="A32" s="17" t="s">
        <v>262</v>
      </c>
      <c r="B32" s="17" t="s">
        <v>263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K32" s="29"/>
      <c r="AL32" s="29"/>
      <c r="AM32" s="29"/>
      <c r="AN32" s="32"/>
    </row>
    <row r="33" spans="1:40" x14ac:dyDescent="0.2">
      <c r="A33" s="17" t="s">
        <v>264</v>
      </c>
      <c r="B33" s="17" t="s">
        <v>265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K33" s="25"/>
      <c r="AL33" s="25"/>
      <c r="AM33" s="25"/>
      <c r="AN33" s="26"/>
    </row>
    <row r="34" spans="1:40" x14ac:dyDescent="0.2">
      <c r="A34" s="17"/>
      <c r="B34" s="17" t="s">
        <v>266</v>
      </c>
      <c r="D34" s="33">
        <f t="shared" ref="D34:AI34" si="12">IF(D25,1/D76,1)</f>
        <v>1</v>
      </c>
      <c r="E34" s="33">
        <f t="shared" si="12"/>
        <v>1</v>
      </c>
      <c r="F34" s="33">
        <f t="shared" si="12"/>
        <v>1</v>
      </c>
      <c r="G34" s="33">
        <f t="shared" si="12"/>
        <v>1</v>
      </c>
      <c r="H34" s="33">
        <f t="shared" si="12"/>
        <v>1</v>
      </c>
      <c r="I34" s="33">
        <f t="shared" si="12"/>
        <v>1</v>
      </c>
      <c r="J34" s="33">
        <f t="shared" si="12"/>
        <v>1</v>
      </c>
      <c r="K34" s="33">
        <f t="shared" si="12"/>
        <v>1</v>
      </c>
      <c r="L34" s="33">
        <f t="shared" si="12"/>
        <v>1</v>
      </c>
      <c r="M34" s="33">
        <f t="shared" si="12"/>
        <v>1</v>
      </c>
      <c r="N34" s="33">
        <f t="shared" si="12"/>
        <v>1</v>
      </c>
      <c r="O34" s="33">
        <f t="shared" si="12"/>
        <v>1</v>
      </c>
      <c r="P34" s="33">
        <f t="shared" si="12"/>
        <v>1</v>
      </c>
      <c r="Q34" s="33">
        <f t="shared" si="12"/>
        <v>1</v>
      </c>
      <c r="R34" s="33">
        <f t="shared" si="12"/>
        <v>1</v>
      </c>
      <c r="S34" s="33">
        <f t="shared" si="12"/>
        <v>1</v>
      </c>
      <c r="T34" s="33">
        <f t="shared" si="12"/>
        <v>1</v>
      </c>
      <c r="U34" s="33">
        <f t="shared" si="12"/>
        <v>1</v>
      </c>
      <c r="V34" s="33">
        <f t="shared" si="12"/>
        <v>1</v>
      </c>
      <c r="W34" s="33">
        <f t="shared" si="12"/>
        <v>1</v>
      </c>
      <c r="X34" s="33">
        <f t="shared" si="12"/>
        <v>1</v>
      </c>
      <c r="Y34" s="33">
        <f t="shared" si="12"/>
        <v>1</v>
      </c>
      <c r="Z34" s="33">
        <f t="shared" si="12"/>
        <v>1</v>
      </c>
      <c r="AA34" s="33">
        <f t="shared" ref="AA34:AH34" si="13">IF(AA25,1/AA76,1)</f>
        <v>1</v>
      </c>
      <c r="AB34" s="33">
        <f>IF(AB25,1/AB76,1)</f>
        <v>1</v>
      </c>
      <c r="AC34" s="33">
        <f>IF(AC25,1/AC76,1)</f>
        <v>1</v>
      </c>
      <c r="AD34" s="33">
        <f t="shared" si="13"/>
        <v>1</v>
      </c>
      <c r="AE34" s="33">
        <f t="shared" si="13"/>
        <v>1</v>
      </c>
      <c r="AF34" s="33">
        <f>IF(AF25,1/AF76,1)</f>
        <v>1</v>
      </c>
      <c r="AG34" s="33">
        <f>IF(AG25,1/AG76,1)</f>
        <v>1</v>
      </c>
      <c r="AH34" s="33">
        <f t="shared" si="13"/>
        <v>1</v>
      </c>
      <c r="AI34" s="33">
        <f t="shared" si="12"/>
        <v>1</v>
      </c>
      <c r="AK34" s="25"/>
      <c r="AL34" s="25"/>
      <c r="AM34" s="25"/>
      <c r="AN34" s="25"/>
    </row>
    <row r="35" spans="1:40" s="21" customFormat="1" x14ac:dyDescent="0.2">
      <c r="A35" s="13" t="s">
        <v>267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K35" s="25"/>
      <c r="AL35" s="25"/>
      <c r="AM35" s="25"/>
      <c r="AN35" s="25"/>
    </row>
    <row r="36" spans="1:40" x14ac:dyDescent="0.2">
      <c r="A36" s="17" t="s">
        <v>254</v>
      </c>
      <c r="B36" s="17" t="s">
        <v>255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K36" s="25"/>
      <c r="AL36" s="25"/>
      <c r="AM36" s="25"/>
      <c r="AN36" s="26"/>
    </row>
    <row r="37" spans="1:40" x14ac:dyDescent="0.2">
      <c r="A37" s="17" t="s">
        <v>268</v>
      </c>
      <c r="B37" s="17" t="s">
        <v>269</v>
      </c>
      <c r="D37" s="24">
        <f>'Tabelle LF'!$CA$8</f>
        <v>0</v>
      </c>
      <c r="E37" s="24">
        <f>'Tabelle LF'!$CA$11</f>
        <v>0</v>
      </c>
      <c r="F37" s="24">
        <f>'Tabelle LF'!$CA$14</f>
        <v>0</v>
      </c>
      <c r="G37" s="24">
        <f>'Tabelle LF'!$CA$17</f>
        <v>0</v>
      </c>
      <c r="H37" s="24">
        <f>'Tabelle LF'!$CA$20</f>
        <v>0</v>
      </c>
      <c r="I37" s="24">
        <f>'Tabelle LF'!$CA$23</f>
        <v>0</v>
      </c>
      <c r="J37" s="24">
        <f>'Tabelle LF'!$CA$26</f>
        <v>0</v>
      </c>
      <c r="K37" s="24">
        <f>'Tabelle LF'!$CA$29</f>
        <v>0</v>
      </c>
      <c r="L37" s="24">
        <f>'Tabelle LF'!$CA$32</f>
        <v>0</v>
      </c>
      <c r="M37" s="24">
        <f>'Tabelle LF'!$CA$35</f>
        <v>0</v>
      </c>
      <c r="N37" s="24">
        <f>'Tabelle LF'!$CA$38</f>
        <v>0</v>
      </c>
      <c r="O37" s="24">
        <f>'Tabelle LF'!$CA$41</f>
        <v>0</v>
      </c>
      <c r="P37" s="24">
        <f>'Tabelle LF'!$CA$44</f>
        <v>0</v>
      </c>
      <c r="Q37" s="24">
        <f>'Tabelle LF'!$CA$47</f>
        <v>0</v>
      </c>
      <c r="R37" s="24">
        <f>'Tabelle LF'!$CA$50</f>
        <v>0</v>
      </c>
      <c r="S37" s="24">
        <f>'Tabelle LF'!$CA$53</f>
        <v>0</v>
      </c>
      <c r="T37" s="24">
        <f>'Tabelle LF'!$CA$56</f>
        <v>0</v>
      </c>
      <c r="U37" s="24">
        <f>'Tabelle LF'!$CA$69</f>
        <v>0</v>
      </c>
      <c r="V37" s="24">
        <f>'Tabelle LF'!$CA$62</f>
        <v>0</v>
      </c>
      <c r="W37" s="24">
        <f>'Tabelle LF'!$CA$65</f>
        <v>0</v>
      </c>
      <c r="X37" s="24">
        <f>'Tabelle LF'!$CA$68</f>
        <v>0</v>
      </c>
      <c r="Y37" s="24">
        <f>'Tabelle LF'!$CA$71</f>
        <v>0</v>
      </c>
      <c r="Z37" s="24">
        <f>'Tabelle LF'!$CA$74</f>
        <v>0</v>
      </c>
      <c r="AA37" s="24">
        <f>'Tabelle LF'!$CA$77</f>
        <v>0</v>
      </c>
      <c r="AB37" s="24">
        <f>'Tabelle LF'!$CA$80</f>
        <v>0</v>
      </c>
      <c r="AC37" s="24">
        <f>'Tabelle LF'!$CA$83</f>
        <v>0</v>
      </c>
      <c r="AD37" s="24">
        <f>'Tabelle LF'!$CA$86</f>
        <v>0</v>
      </c>
      <c r="AE37" s="24">
        <f>'Tabelle LF'!$CA$89</f>
        <v>0</v>
      </c>
      <c r="AF37" s="24">
        <f>'Tabelle LF'!$CA$92</f>
        <v>0</v>
      </c>
      <c r="AG37" s="24">
        <f>'Tabelle LF'!$CA$95</f>
        <v>0</v>
      </c>
      <c r="AH37" s="24">
        <f>'Tabelle LF'!$CA$98</f>
        <v>0</v>
      </c>
      <c r="AI37" s="24">
        <f>'Tabelle LF'!$CA$101</f>
        <v>0</v>
      </c>
      <c r="AK37" s="25"/>
      <c r="AL37" s="25"/>
      <c r="AM37" s="25"/>
      <c r="AN37" s="28"/>
    </row>
    <row r="38" spans="1:40" s="36" customFormat="1" x14ac:dyDescent="0.2">
      <c r="A38" s="34" t="s">
        <v>270</v>
      </c>
      <c r="B38" s="34" t="s">
        <v>246</v>
      </c>
      <c r="C38" s="35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K38" s="37"/>
      <c r="AL38" s="37"/>
      <c r="AM38" s="37"/>
      <c r="AN38" s="38"/>
    </row>
    <row r="39" spans="1:40" x14ac:dyDescent="0.2">
      <c r="A39" s="17" t="s">
        <v>256</v>
      </c>
      <c r="B39" s="17" t="s">
        <v>257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K39" s="25"/>
      <c r="AL39" s="25"/>
      <c r="AM39" s="25"/>
      <c r="AN39" s="28"/>
    </row>
    <row r="40" spans="1:40" x14ac:dyDescent="0.2">
      <c r="A40" s="17" t="s">
        <v>258</v>
      </c>
      <c r="B40" s="17" t="s">
        <v>259</v>
      </c>
      <c r="D40" s="19">
        <f>D36-((('Tabelle LF'!$AI$3-D36)*(D39/3600))/(0.55-(D39/3600)))</f>
        <v>0</v>
      </c>
      <c r="E40" s="19">
        <f>E36-((('Tabelle LF'!$AI$3-E36)*(E39/3600))/(0.55-(E39/3600)))</f>
        <v>0</v>
      </c>
      <c r="F40" s="19">
        <f>F36-((('Tabelle LF'!$AI$3-F36)*(F39/3600))/(0.55-(F39/3600)))</f>
        <v>0</v>
      </c>
      <c r="G40" s="19">
        <f>G36-((('Tabelle LF'!$AI$3-G36)*(G39/3600))/(0.55-(G39/3600)))</f>
        <v>0</v>
      </c>
      <c r="H40" s="19">
        <f>H36-((('Tabelle LF'!$AI$3-H36)*(H39/3600))/(0.55-(H39/3600)))</f>
        <v>0</v>
      </c>
      <c r="I40" s="19">
        <f>I36-((('Tabelle LF'!$AI$3-I36)*(I39/3600))/(0.55-(I39/3600)))</f>
        <v>0</v>
      </c>
      <c r="J40" s="19">
        <f>J36-((('Tabelle LF'!$AI$3-J36)*(J39/3600))/(0.55-(J39/3600)))</f>
        <v>0</v>
      </c>
      <c r="K40" s="19">
        <f>K36-((('Tabelle LF'!$AI$3-K36)*(K39/3600))/(0.55-(K39/3600)))</f>
        <v>0</v>
      </c>
      <c r="L40" s="19">
        <f>L36-((('Tabelle LF'!$AI$3-L36)*(L39/3600))/(0.55-(L39/3600)))</f>
        <v>0</v>
      </c>
      <c r="M40" s="19">
        <f>M36-((('Tabelle LF'!$AI$3-M36)*(M39/3600))/(0.55-(M39/3600)))</f>
        <v>0</v>
      </c>
      <c r="N40" s="19">
        <f>N36-((('Tabelle LF'!$AI$3-N36)*(N39/3600))/(0.55-(N39/3600)))</f>
        <v>0</v>
      </c>
      <c r="O40" s="19">
        <f>O36-((('Tabelle LF'!$AI$3-O36)*(O39/3600))/(0.55-(O39/3600)))</f>
        <v>0</v>
      </c>
      <c r="P40" s="19">
        <f>P36-((('Tabelle LF'!$AI$3-P36)*(P39/3600))/(0.55-(P39/3600)))</f>
        <v>0</v>
      </c>
      <c r="Q40" s="19">
        <f>Q36-((('Tabelle LF'!$AI$3-Q36)*(Q39/3600))/(0.55-(Q39/3600)))</f>
        <v>0</v>
      </c>
      <c r="R40" s="19">
        <f>R36-((('Tabelle LF'!$AI$3-R36)*(R39/3600))/(0.55-(R39/3600)))</f>
        <v>0</v>
      </c>
      <c r="S40" s="19">
        <f>S36-((('Tabelle LF'!$AI$3-S36)*(S39/3600))/(0.55-(S39/3600)))</f>
        <v>0</v>
      </c>
      <c r="T40" s="19">
        <f>T36-((('Tabelle LF'!$AI$3-T36)*(T39/3600))/(0.55-(T39/3600)))</f>
        <v>0</v>
      </c>
      <c r="U40" s="19">
        <f>U36-((('Tabelle LF'!$AI$3-U36)*(U39/3600))/(0.55-(U39/3600)))</f>
        <v>0</v>
      </c>
      <c r="V40" s="19">
        <f>V36-((('Tabelle LF'!$AI$3-V36)*(V39/3600))/(0.55-(V39/3600)))</f>
        <v>0</v>
      </c>
      <c r="W40" s="19">
        <f>W36-((('Tabelle LF'!$AI$3-W36)*(W39/3600))/(0.55-(W39/3600)))</f>
        <v>0</v>
      </c>
      <c r="X40" s="19">
        <f>X36-((('Tabelle LF'!$AI$3-X36)*(X39/3600))/(0.55-(X39/3600)))</f>
        <v>0</v>
      </c>
      <c r="Y40" s="19">
        <f>Y36-((('Tabelle LF'!$AI$3-Y36)*(Y39/3600))/(0.55-(Y39/3600)))</f>
        <v>0</v>
      </c>
      <c r="Z40" s="19">
        <f>Z36-((('Tabelle LF'!$AI$3-Z36)*(Z39/3600))/(0.55-(Z39/3600)))</f>
        <v>0</v>
      </c>
      <c r="AA40" s="19">
        <f>AA36-((('Tabelle LF'!$AI$3-AA36)*(AA39/3600))/(0.55-(AA39/3600)))</f>
        <v>0</v>
      </c>
      <c r="AB40" s="19">
        <f>AB36-((('Tabelle LF'!$AI$3-AB36)*(AB39/3600))/(0.55-(AB39/3600)))</f>
        <v>0</v>
      </c>
      <c r="AC40" s="19">
        <f>AC36-((('Tabelle LF'!$AI$3-AC36)*(AC39/3600))/(0.55-(AC39/3600)))</f>
        <v>0</v>
      </c>
      <c r="AD40" s="19">
        <f>AD36-((('Tabelle LF'!$AI$3-AD36)*(AD39/3600))/(0.55-(AD39/3600)))</f>
        <v>0</v>
      </c>
      <c r="AE40" s="19">
        <f>AE36-((('Tabelle LF'!$AI$3-AE36)*(AE39/3600))/(0.55-(AE39/3600)))</f>
        <v>0</v>
      </c>
      <c r="AF40" s="19">
        <f>AF36-((('Tabelle LF'!$AI$3-AF36)*(AF39/3600))/(0.55-(AF39/3600)))</f>
        <v>0</v>
      </c>
      <c r="AG40" s="19">
        <f>AG36-((('Tabelle LF'!$AI$3-AG36)*(AG39/3600))/(0.55-(AG39/3600)))</f>
        <v>0</v>
      </c>
      <c r="AH40" s="19">
        <f>AH36-((('Tabelle LF'!$AI$3-AH36)*(AH39/3600))/(0.55-(AH39/3600)))</f>
        <v>0</v>
      </c>
      <c r="AI40" s="19">
        <f>AI36-((('Tabelle LF'!$AI$3-AI36)*(AI39/3600))/(0.55-(AI39/3600)))</f>
        <v>0</v>
      </c>
      <c r="AK40" s="25"/>
      <c r="AL40" s="25"/>
      <c r="AM40" s="25"/>
      <c r="AN40" s="26"/>
    </row>
    <row r="41" spans="1:40" x14ac:dyDescent="0.2">
      <c r="A41" s="17" t="s">
        <v>260</v>
      </c>
      <c r="B41" s="17" t="s">
        <v>257</v>
      </c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K41" s="29"/>
      <c r="AL41" s="29"/>
      <c r="AM41" s="29"/>
      <c r="AN41" s="30"/>
    </row>
    <row r="42" spans="1:40" x14ac:dyDescent="0.2">
      <c r="A42" s="17" t="s">
        <v>258</v>
      </c>
      <c r="B42" s="17" t="s">
        <v>259</v>
      </c>
      <c r="D42" s="19">
        <f>D36-((('Tabelle LF'!$AI$3-D36)*(D41/3600))/(0.17-(D41/3600)))</f>
        <v>0</v>
      </c>
      <c r="E42" s="19">
        <f>E36-((('Tabelle LF'!$AI$3-E36)*(E41/3600))/(0.17-(E41/3600)))</f>
        <v>0</v>
      </c>
      <c r="F42" s="19">
        <f>F36-((('Tabelle LF'!$AI$3-F36)*(F41/3600))/(0.17-(F41/3600)))</f>
        <v>0</v>
      </c>
      <c r="G42" s="19">
        <f>G36-((('Tabelle LF'!$AI$3-G36)*(G41/3600))/(0.17-(G41/3600)))</f>
        <v>0</v>
      </c>
      <c r="H42" s="19">
        <f>H36-((('Tabelle LF'!$AI$3-H36)*(H41/3600))/(0.17-(H41/3600)))</f>
        <v>0</v>
      </c>
      <c r="I42" s="19">
        <f>I36-((('Tabelle LF'!$AI$3-I36)*(I41/3600))/(0.17-(I41/3600)))</f>
        <v>0</v>
      </c>
      <c r="J42" s="19">
        <f>J36-((('Tabelle LF'!$AI$3-J36)*(J41/3600))/(0.17-(J41/3600)))</f>
        <v>0</v>
      </c>
      <c r="K42" s="19">
        <f>K36-((('Tabelle LF'!$AI$3-K36)*(K41/3600))/(0.17-(K41/3600)))</f>
        <v>0</v>
      </c>
      <c r="L42" s="19">
        <f>L36-((('Tabelle LF'!$AI$3-L36)*(L41/3600))/(0.17-(L41/3600)))</f>
        <v>0</v>
      </c>
      <c r="M42" s="19">
        <f>M36-((('Tabelle LF'!$AI$3-M36)*(M41/3600))/(0.17-(M41/3600)))</f>
        <v>0</v>
      </c>
      <c r="N42" s="19">
        <f>N36-((('Tabelle LF'!$AI$3-N36)*(N41/3600))/(0.17-(N41/3600)))</f>
        <v>0</v>
      </c>
      <c r="O42" s="19">
        <f>O36-((('Tabelle LF'!$AI$3-O36)*(O41/3600))/(0.17-(O41/3600)))</f>
        <v>0</v>
      </c>
      <c r="P42" s="19">
        <f>P36-((('Tabelle LF'!$AI$3-P36)*(P41/3600))/(0.17-(P41/3600)))</f>
        <v>0</v>
      </c>
      <c r="Q42" s="19">
        <f>Q36-((('Tabelle LF'!$AI$3-Q36)*(Q41/3600))/(0.17-(Q41/3600)))</f>
        <v>0</v>
      </c>
      <c r="R42" s="19">
        <f>R36-((('Tabelle LF'!$AI$3-R36)*(R41/3600))/(0.17-(R41/3600)))</f>
        <v>0</v>
      </c>
      <c r="S42" s="19">
        <f>S36-((('Tabelle LF'!$AI$3-S36)*(S41/3600))/(0.17-(S41/3600)))</f>
        <v>0</v>
      </c>
      <c r="T42" s="19">
        <f>T36-((('Tabelle LF'!$AI$3-T36)*(T41/3600))/(0.17-(T41/3600)))</f>
        <v>0</v>
      </c>
      <c r="U42" s="19">
        <f>U36-((('Tabelle LF'!$AI$3-U36)*(U41/3600))/(0.17-(U41/3600)))</f>
        <v>0</v>
      </c>
      <c r="V42" s="19">
        <f>V36-((('Tabelle LF'!$AI$3-V36)*(V41/3600))/(0.17-(V41/3600)))</f>
        <v>0</v>
      </c>
      <c r="W42" s="19">
        <f>W36-((('Tabelle LF'!$AI$3-W36)*(W41/3600))/(0.17-(W41/3600)))</f>
        <v>0</v>
      </c>
      <c r="X42" s="19">
        <f>X36-((('Tabelle LF'!$AI$3-X36)*(X41/3600))/(0.17-(X41/3600)))</f>
        <v>0</v>
      </c>
      <c r="Y42" s="19">
        <f>Y36-((('Tabelle LF'!$AI$3-Y36)*(Y41/3600))/(0.17-(Y41/3600)))</f>
        <v>0</v>
      </c>
      <c r="Z42" s="19">
        <f>Z36-((('Tabelle LF'!$AI$3-Z36)*(Z41/3600))/(0.17-(Z41/3600)))</f>
        <v>0</v>
      </c>
      <c r="AA42" s="19">
        <f>AA36-((('Tabelle LF'!$AI$3-AA36)*(AA41/3600))/(0.17-(AA41/3600)))</f>
        <v>0</v>
      </c>
      <c r="AB42" s="19">
        <f>AB36-((('Tabelle LF'!$AI$3-AB36)*(AB41/3600))/(0.17-(AB41/3600)))</f>
        <v>0</v>
      </c>
      <c r="AC42" s="19">
        <f>AC36-((('Tabelle LF'!$AI$3-AC36)*(AC41/3600))/(0.17-(AC41/3600)))</f>
        <v>0</v>
      </c>
      <c r="AD42" s="19">
        <f>AD36-((('Tabelle LF'!$AI$3-AD36)*(AD41/3600))/(0.17-(AD41/3600)))</f>
        <v>0</v>
      </c>
      <c r="AE42" s="19">
        <f>AE36-((('Tabelle LF'!$AI$3-AE36)*(AE41/3600))/(0.17-(AE41/3600)))</f>
        <v>0</v>
      </c>
      <c r="AF42" s="19">
        <f>AF36-((('Tabelle LF'!$AI$3-AF36)*(AF41/3600))/(0.17-(AF41/3600)))</f>
        <v>0</v>
      </c>
      <c r="AG42" s="19">
        <f>AG36-((('Tabelle LF'!$AI$3-AG36)*(AG41/3600))/(0.17-(AG41/3600)))</f>
        <v>0</v>
      </c>
      <c r="AH42" s="19">
        <f>AH36-((('Tabelle LF'!$AI$3-AH36)*(AH41/3600))/(0.17-(AH41/3600)))</f>
        <v>0</v>
      </c>
      <c r="AI42" s="19">
        <f>AI36-((('Tabelle LF'!$AI$3-AI36)*(AI41/3600))/(0.17-(AI41/3600)))</f>
        <v>0</v>
      </c>
      <c r="AK42" s="25"/>
      <c r="AL42" s="25"/>
      <c r="AM42" s="25"/>
      <c r="AN42" s="26"/>
    </row>
    <row r="43" spans="1:40" x14ac:dyDescent="0.2">
      <c r="A43" s="17" t="s">
        <v>261</v>
      </c>
      <c r="B43" s="17" t="s">
        <v>257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K43" s="29"/>
      <c r="AL43" s="29"/>
      <c r="AM43" s="29"/>
      <c r="AN43" s="30"/>
    </row>
    <row r="44" spans="1:40" x14ac:dyDescent="0.2">
      <c r="A44" s="17" t="s">
        <v>258</v>
      </c>
      <c r="B44" s="17" t="s">
        <v>259</v>
      </c>
      <c r="D44" s="19">
        <f>D36-((('Tabelle LF'!$AI$3-D36)*(D43/3600))/(2.22-(D43/3600)))</f>
        <v>0</v>
      </c>
      <c r="E44" s="19">
        <f>E36-((('Tabelle LF'!$AI$3-E36)*(E43/3600))/(2.22-(E43/3600)))</f>
        <v>0</v>
      </c>
      <c r="F44" s="19">
        <f>F36-((('Tabelle LF'!$AI$3-F36)*(F43/3600))/(2.22-(F43/3600)))</f>
        <v>0</v>
      </c>
      <c r="G44" s="19">
        <f>G36-((('Tabelle LF'!$AI$3-G36)*(G43/3600))/(2.22-(G43/3600)))</f>
        <v>0</v>
      </c>
      <c r="H44" s="19">
        <f>H36-((('Tabelle LF'!$AI$3-H36)*(H43/3600))/(2.22-(H43/3600)))</f>
        <v>0</v>
      </c>
      <c r="I44" s="19">
        <f>I36-((('Tabelle LF'!$AI$3-I36)*(I43/3600))/(2.22-(I43/3600)))</f>
        <v>0</v>
      </c>
      <c r="J44" s="19">
        <f>J36-((('Tabelle LF'!$AI$3-J36)*(J43/3600))/(2.22-(J43/3600)))</f>
        <v>0</v>
      </c>
      <c r="K44" s="19">
        <f>K36-((('Tabelle LF'!$AI$3-K36)*(K43/3600))/(2.22-(K43/3600)))</f>
        <v>0</v>
      </c>
      <c r="L44" s="19">
        <f>L36-((('Tabelle LF'!$AI$3-L36)*(L43/3600))/(2.22-(L43/3600)))</f>
        <v>0</v>
      </c>
      <c r="M44" s="19">
        <f>M36-((('Tabelle LF'!$AI$3-M36)*(M43/3600))/(2.22-(M43/3600)))</f>
        <v>0</v>
      </c>
      <c r="N44" s="19">
        <f>N36-((('Tabelle LF'!$AI$3-N36)*(N43/3600))/(2.22-(N43/3600)))</f>
        <v>0</v>
      </c>
      <c r="O44" s="19">
        <f>O36-((('Tabelle LF'!$AI$3-O36)*(O43/3600))/(2.22-(O43/3600)))</f>
        <v>0</v>
      </c>
      <c r="P44" s="19">
        <f>P36-((('Tabelle LF'!$AI$3-P36)*(P43/3600))/(2.22-(P43/3600)))</f>
        <v>0</v>
      </c>
      <c r="Q44" s="19">
        <f>Q36-((('Tabelle LF'!$AI$3-Q36)*(Q43/3600))/(2.22-(Q43/3600)))</f>
        <v>0</v>
      </c>
      <c r="R44" s="19">
        <f>R36-((('Tabelle LF'!$AI$3-R36)*(R43/3600))/(2.22-(R43/3600)))</f>
        <v>0</v>
      </c>
      <c r="S44" s="19">
        <f>S36-((('Tabelle LF'!$AI$3-S36)*(S43/3600))/(2.22-(S43/3600)))</f>
        <v>0</v>
      </c>
      <c r="T44" s="19">
        <f>T36-((('Tabelle LF'!$AI$3-T36)*(T43/3600))/(2.22-(T43/3600)))</f>
        <v>0</v>
      </c>
      <c r="U44" s="19">
        <f>U36-((('Tabelle LF'!$AI$3-U36)*(U43/3600))/(2.22-(U43/3600)))</f>
        <v>0</v>
      </c>
      <c r="V44" s="19">
        <f>V36-((('Tabelle LF'!$AI$3-V36)*(V43/3600))/(2.22-(V43/3600)))</f>
        <v>0</v>
      </c>
      <c r="W44" s="19">
        <f>W36-((('Tabelle LF'!$AI$3-W36)*(W43/3600))/(2.22-(W43/3600)))</f>
        <v>0</v>
      </c>
      <c r="X44" s="19">
        <f>X36-((('Tabelle LF'!$AI$3-X36)*(X43/3600))/(2.22-(X43/3600)))</f>
        <v>0</v>
      </c>
      <c r="Y44" s="19">
        <f>Y36-((('Tabelle LF'!$AI$3-Y36)*(Y43/3600))/(2.22-(Y43/3600)))</f>
        <v>0</v>
      </c>
      <c r="Z44" s="19">
        <f>Z36-((('Tabelle LF'!$AI$3-Z36)*(Z43/3600))/(2.22-(Z43/3600)))</f>
        <v>0</v>
      </c>
      <c r="AA44" s="19">
        <f>AA36-((('Tabelle LF'!$AI$3-AA36)*(AA43/3600))/(2.22-(AA43/3600)))</f>
        <v>0</v>
      </c>
      <c r="AB44" s="19">
        <f>AB36-((('Tabelle LF'!$AI$3-AB36)*(AB43/3600))/(2.22-(AB43/3600)))</f>
        <v>0</v>
      </c>
      <c r="AC44" s="19">
        <f>AC36-((('Tabelle LF'!$AI$3-AC36)*(AC43/3600))/(2.22-(AC43/3600)))</f>
        <v>0</v>
      </c>
      <c r="AD44" s="19">
        <f>AD36-((('Tabelle LF'!$AI$3-AD36)*(AD43/3600))/(2.22-(AD43/3600)))</f>
        <v>0</v>
      </c>
      <c r="AE44" s="19">
        <f>AE36-((('Tabelle LF'!$AI$3-AE36)*(AE43/3600))/(2.22-(AE43/3600)))</f>
        <v>0</v>
      </c>
      <c r="AF44" s="19">
        <f>AF36-((('Tabelle LF'!$AI$3-AF36)*(AF43/3600))/(2.22-(AF43/3600)))</f>
        <v>0</v>
      </c>
      <c r="AG44" s="19">
        <f>AG36-((('Tabelle LF'!$AI$3-AG36)*(AG43/3600))/(2.22-(AG43/3600)))</f>
        <v>0</v>
      </c>
      <c r="AH44" s="19">
        <f>AH36-((('Tabelle LF'!$AI$3-AH36)*(AH43/3600))/(2.22-(AH43/3600)))</f>
        <v>0</v>
      </c>
      <c r="AI44" s="19">
        <f>AI36-((('Tabelle LF'!$AI$3-AI36)*(AI43/3600))/(2.22-(AI43/3600)))</f>
        <v>0</v>
      </c>
      <c r="AK44" s="25"/>
      <c r="AL44" s="25"/>
      <c r="AM44" s="25"/>
      <c r="AN44" s="26"/>
    </row>
    <row r="45" spans="1:40" x14ac:dyDescent="0.2">
      <c r="A45" s="17" t="s">
        <v>262</v>
      </c>
      <c r="B45" s="17" t="s">
        <v>263</v>
      </c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K45" s="29"/>
      <c r="AL45" s="29"/>
      <c r="AM45" s="29"/>
      <c r="AN45" s="32"/>
    </row>
    <row r="46" spans="1:40" x14ac:dyDescent="0.2">
      <c r="A46" s="17" t="s">
        <v>264</v>
      </c>
      <c r="B46" s="17" t="s">
        <v>265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K46" s="25"/>
      <c r="AL46" s="25"/>
      <c r="AM46" s="25"/>
      <c r="AN46" s="26"/>
    </row>
    <row r="47" spans="1:40" x14ac:dyDescent="0.2">
      <c r="A47" s="17"/>
      <c r="B47" s="17" t="s">
        <v>266</v>
      </c>
      <c r="D47" s="33">
        <f t="shared" ref="D47:AI47" si="14">IF(D36,1/D81,1)</f>
        <v>1</v>
      </c>
      <c r="E47" s="33">
        <f t="shared" si="14"/>
        <v>1</v>
      </c>
      <c r="F47" s="33">
        <f t="shared" si="14"/>
        <v>1</v>
      </c>
      <c r="G47" s="33">
        <f t="shared" si="14"/>
        <v>1</v>
      </c>
      <c r="H47" s="33">
        <f t="shared" si="14"/>
        <v>1</v>
      </c>
      <c r="I47" s="33">
        <f t="shared" si="14"/>
        <v>1</v>
      </c>
      <c r="J47" s="33">
        <f t="shared" si="14"/>
        <v>1</v>
      </c>
      <c r="K47" s="33">
        <f t="shared" si="14"/>
        <v>1</v>
      </c>
      <c r="L47" s="33">
        <f t="shared" si="14"/>
        <v>1</v>
      </c>
      <c r="M47" s="33">
        <f t="shared" si="14"/>
        <v>1</v>
      </c>
      <c r="N47" s="33">
        <f t="shared" si="14"/>
        <v>1</v>
      </c>
      <c r="O47" s="33">
        <f t="shared" si="14"/>
        <v>1</v>
      </c>
      <c r="P47" s="33">
        <f t="shared" si="14"/>
        <v>1</v>
      </c>
      <c r="Q47" s="33">
        <f t="shared" si="14"/>
        <v>1</v>
      </c>
      <c r="R47" s="33">
        <f t="shared" si="14"/>
        <v>1</v>
      </c>
      <c r="S47" s="33">
        <f t="shared" si="14"/>
        <v>1</v>
      </c>
      <c r="T47" s="33">
        <f t="shared" si="14"/>
        <v>1</v>
      </c>
      <c r="U47" s="33">
        <f t="shared" si="14"/>
        <v>1</v>
      </c>
      <c r="V47" s="33">
        <f t="shared" si="14"/>
        <v>1</v>
      </c>
      <c r="W47" s="33">
        <f t="shared" si="14"/>
        <v>1</v>
      </c>
      <c r="X47" s="33">
        <f t="shared" si="14"/>
        <v>1</v>
      </c>
      <c r="Y47" s="33">
        <f t="shared" si="14"/>
        <v>1</v>
      </c>
      <c r="Z47" s="33">
        <f t="shared" si="14"/>
        <v>1</v>
      </c>
      <c r="AA47" s="33">
        <f t="shared" ref="AA47:AH47" si="15">IF(AA36,1/AA81,1)</f>
        <v>1</v>
      </c>
      <c r="AB47" s="33">
        <f>IF(AB36,1/AB81,1)</f>
        <v>1</v>
      </c>
      <c r="AC47" s="33">
        <f>IF(AC36,1/AC81,1)</f>
        <v>1</v>
      </c>
      <c r="AD47" s="33">
        <f t="shared" si="15"/>
        <v>1</v>
      </c>
      <c r="AE47" s="33">
        <f t="shared" si="15"/>
        <v>1</v>
      </c>
      <c r="AF47" s="33">
        <f>IF(AF36,1/AF81,1)</f>
        <v>1</v>
      </c>
      <c r="AG47" s="33">
        <f>IF(AG36,1/AG81,1)</f>
        <v>1</v>
      </c>
      <c r="AH47" s="33">
        <f t="shared" si="15"/>
        <v>1</v>
      </c>
      <c r="AI47" s="33">
        <f t="shared" si="14"/>
        <v>1</v>
      </c>
      <c r="AK47" s="25"/>
      <c r="AL47" s="25"/>
      <c r="AM47" s="25"/>
      <c r="AN47" s="25"/>
    </row>
    <row r="48" spans="1:40" s="21" customFormat="1" x14ac:dyDescent="0.2">
      <c r="A48" s="13" t="s">
        <v>271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K48" s="25"/>
      <c r="AL48" s="25"/>
      <c r="AM48" s="25"/>
      <c r="AN48" s="25"/>
    </row>
    <row r="49" spans="1:40" x14ac:dyDescent="0.2">
      <c r="A49" s="17" t="s">
        <v>254</v>
      </c>
      <c r="B49" s="17" t="s">
        <v>255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K49" s="25"/>
      <c r="AL49" s="25"/>
      <c r="AM49" s="25"/>
      <c r="AN49" s="26"/>
    </row>
    <row r="50" spans="1:40" x14ac:dyDescent="0.2">
      <c r="A50" s="17" t="s">
        <v>268</v>
      </c>
      <c r="B50" s="17" t="s">
        <v>272</v>
      </c>
      <c r="D50" s="24">
        <f>'Tabelle LF'!$CA$8</f>
        <v>0</v>
      </c>
      <c r="E50" s="24">
        <f>'Tabelle LF'!$CA$11</f>
        <v>0</v>
      </c>
      <c r="F50" s="24">
        <f>'Tabelle LF'!$CA$14</f>
        <v>0</v>
      </c>
      <c r="G50" s="24">
        <f>'Tabelle LF'!$CA$17</f>
        <v>0</v>
      </c>
      <c r="H50" s="24">
        <f>'Tabelle LF'!$CA$20</f>
        <v>0</v>
      </c>
      <c r="I50" s="24">
        <f>'Tabelle LF'!$CA$23</f>
        <v>0</v>
      </c>
      <c r="J50" s="24">
        <f>'Tabelle LF'!$CA$26</f>
        <v>0</v>
      </c>
      <c r="K50" s="24">
        <f>'Tabelle LF'!$CA$29</f>
        <v>0</v>
      </c>
      <c r="L50" s="24">
        <f>'Tabelle LF'!$CA$32</f>
        <v>0</v>
      </c>
      <c r="M50" s="24">
        <f>'Tabelle LF'!$CA$35</f>
        <v>0</v>
      </c>
      <c r="N50" s="24">
        <f>'Tabelle LF'!$CA$38</f>
        <v>0</v>
      </c>
      <c r="O50" s="24">
        <f>'Tabelle LF'!$CA$41</f>
        <v>0</v>
      </c>
      <c r="P50" s="24">
        <f>'Tabelle LF'!$CA$44</f>
        <v>0</v>
      </c>
      <c r="Q50" s="24">
        <f>'Tabelle LF'!$CA$47</f>
        <v>0</v>
      </c>
      <c r="R50" s="24">
        <f>'Tabelle LF'!$CA$50</f>
        <v>0</v>
      </c>
      <c r="S50" s="24">
        <f>'Tabelle LF'!$CA$53</f>
        <v>0</v>
      </c>
      <c r="T50" s="24">
        <f>'Tabelle LF'!$CA$56</f>
        <v>0</v>
      </c>
      <c r="U50" s="24">
        <f>'Tabelle LF'!$CA$69</f>
        <v>0</v>
      </c>
      <c r="V50" s="24">
        <f>'Tabelle LF'!$CA$62</f>
        <v>0</v>
      </c>
      <c r="W50" s="24">
        <f>'Tabelle LF'!$CA$65</f>
        <v>0</v>
      </c>
      <c r="X50" s="24">
        <f>'Tabelle LF'!$CA$68</f>
        <v>0</v>
      </c>
      <c r="Y50" s="24">
        <f>'Tabelle LF'!$CA$71</f>
        <v>0</v>
      </c>
      <c r="Z50" s="24">
        <f>'Tabelle LF'!$CA$74</f>
        <v>0</v>
      </c>
      <c r="AA50" s="24">
        <f>'Tabelle LF'!$CA$77</f>
        <v>0</v>
      </c>
      <c r="AB50" s="24">
        <f>'Tabelle LF'!$CA$80</f>
        <v>0</v>
      </c>
      <c r="AC50" s="24">
        <f>'Tabelle LF'!$CA$83</f>
        <v>0</v>
      </c>
      <c r="AD50" s="24">
        <f>'Tabelle LF'!$CA$86</f>
        <v>0</v>
      </c>
      <c r="AE50" s="24">
        <f>'Tabelle LF'!$CA$89</f>
        <v>0</v>
      </c>
      <c r="AF50" s="24">
        <f>'Tabelle LF'!$CA$92</f>
        <v>0</v>
      </c>
      <c r="AG50" s="24">
        <f>'Tabelle LF'!$CA$95</f>
        <v>0</v>
      </c>
      <c r="AH50" s="24">
        <f>'Tabelle LF'!$CA$98</f>
        <v>0</v>
      </c>
      <c r="AI50" s="24">
        <f>'Tabelle LF'!$CA$101</f>
        <v>0</v>
      </c>
      <c r="AK50" s="25"/>
      <c r="AL50" s="25"/>
      <c r="AM50" s="25"/>
      <c r="AN50" s="28"/>
    </row>
    <row r="51" spans="1:40" x14ac:dyDescent="0.2">
      <c r="A51" s="17" t="s">
        <v>273</v>
      </c>
      <c r="B51" s="34" t="s">
        <v>269</v>
      </c>
      <c r="D51" s="24">
        <f>'Tabelle LF'!$BR$9</f>
        <v>0</v>
      </c>
      <c r="E51" s="24">
        <f>'Tabelle LF'!$BR$12</f>
        <v>0</v>
      </c>
      <c r="F51" s="24">
        <f>'Tabelle LF'!$BR$15</f>
        <v>0</v>
      </c>
      <c r="G51" s="24">
        <f>'Tabelle LF'!$BR$18</f>
        <v>0</v>
      </c>
      <c r="H51" s="24">
        <f>'Tabelle LF'!$BR$21</f>
        <v>0</v>
      </c>
      <c r="I51" s="24">
        <f>'Tabelle LF'!$BR$24</f>
        <v>0</v>
      </c>
      <c r="J51" s="24">
        <f>'Tabelle LF'!$BR$27</f>
        <v>0</v>
      </c>
      <c r="K51" s="24">
        <f>'Tabelle LF'!$BR$30</f>
        <v>0</v>
      </c>
      <c r="L51" s="24">
        <f>'Tabelle LF'!$BR$33</f>
        <v>0</v>
      </c>
      <c r="M51" s="24">
        <f>'Tabelle LF'!$BR$36</f>
        <v>0</v>
      </c>
      <c r="N51" s="24">
        <f>'Tabelle LF'!$BR$39</f>
        <v>0</v>
      </c>
      <c r="O51" s="24">
        <f>'Tabelle LF'!$BR$42</f>
        <v>0</v>
      </c>
      <c r="P51" s="24">
        <f>'Tabelle LF'!$BR$45</f>
        <v>0</v>
      </c>
      <c r="Q51" s="24">
        <f>'Tabelle LF'!$BR$48</f>
        <v>0</v>
      </c>
      <c r="R51" s="24">
        <f>'Tabelle LF'!$BR$51</f>
        <v>0</v>
      </c>
      <c r="S51" s="24">
        <f>'Tabelle LF'!$BR$54</f>
        <v>0</v>
      </c>
      <c r="T51" s="24">
        <f>'Tabelle LF'!$BR$57</f>
        <v>0</v>
      </c>
      <c r="U51" s="24">
        <f>'Tabelle LF'!$BR$60</f>
        <v>0</v>
      </c>
      <c r="V51" s="24">
        <f>'Tabelle LF'!$BR$63</f>
        <v>0</v>
      </c>
      <c r="W51" s="24">
        <f>'Tabelle LF'!$BR$66</f>
        <v>0</v>
      </c>
      <c r="X51" s="24">
        <f>'Tabelle LF'!$BR$69</f>
        <v>0</v>
      </c>
      <c r="Y51" s="24">
        <f>'Tabelle LF'!$BR$72</f>
        <v>0</v>
      </c>
      <c r="Z51" s="24">
        <f>'Tabelle LF'!$BR$75</f>
        <v>0</v>
      </c>
      <c r="AA51" s="24">
        <f>'Tabelle LF'!$BR$78</f>
        <v>0</v>
      </c>
      <c r="AB51" s="24">
        <f>'Tabelle LF'!$BR$81</f>
        <v>0</v>
      </c>
      <c r="AC51" s="24">
        <f>'Tabelle LF'!$BR$84</f>
        <v>0</v>
      </c>
      <c r="AD51" s="24">
        <f>'Tabelle LF'!$BR$87</f>
        <v>0</v>
      </c>
      <c r="AE51" s="24">
        <f>'Tabelle LF'!$BR$90</f>
        <v>0</v>
      </c>
      <c r="AF51" s="24">
        <f>'Tabelle LF'!$BR$93</f>
        <v>0</v>
      </c>
      <c r="AG51" s="24">
        <f>'Tabelle LF'!$BR$96</f>
        <v>0</v>
      </c>
      <c r="AH51" s="24">
        <f>'Tabelle LF'!$BR$99</f>
        <v>0</v>
      </c>
      <c r="AI51" s="24">
        <f>'Tabelle LF'!$BR$102</f>
        <v>0</v>
      </c>
      <c r="AK51" s="25"/>
      <c r="AL51" s="25"/>
      <c r="AM51" s="25"/>
      <c r="AN51" s="28"/>
    </row>
    <row r="52" spans="1:40" x14ac:dyDescent="0.2">
      <c r="A52" s="17" t="s">
        <v>274</v>
      </c>
      <c r="B52" s="34" t="s">
        <v>246</v>
      </c>
      <c r="D52" s="24">
        <f>'Tabelle LF'!$BR$8</f>
        <v>0</v>
      </c>
      <c r="E52" s="24">
        <f>'Tabelle LF'!$BR$11</f>
        <v>0</v>
      </c>
      <c r="F52" s="24">
        <f>'Tabelle LF'!$BR$14</f>
        <v>0</v>
      </c>
      <c r="G52" s="24">
        <f>'Tabelle LF'!$BR$17</f>
        <v>0</v>
      </c>
      <c r="H52" s="24">
        <f>'Tabelle LF'!$BR$20</f>
        <v>0</v>
      </c>
      <c r="I52" s="24">
        <f>'Tabelle LF'!$BR$23</f>
        <v>0</v>
      </c>
      <c r="J52" s="24">
        <f>'Tabelle LF'!$BR$26</f>
        <v>0</v>
      </c>
      <c r="K52" s="24">
        <f>'Tabelle LF'!$BR$29</f>
        <v>0</v>
      </c>
      <c r="L52" s="24">
        <f>'Tabelle LF'!$BR$32</f>
        <v>0</v>
      </c>
      <c r="M52" s="24">
        <f>'Tabelle LF'!$BR$35</f>
        <v>0</v>
      </c>
      <c r="N52" s="24">
        <f>'Tabelle LF'!$BR$38</f>
        <v>0</v>
      </c>
      <c r="O52" s="24">
        <f>'Tabelle LF'!$BR$41</f>
        <v>0</v>
      </c>
      <c r="P52" s="24">
        <f>'Tabelle LF'!$BR$44</f>
        <v>0</v>
      </c>
      <c r="Q52" s="24">
        <f>'Tabelle LF'!$BR$47</f>
        <v>0</v>
      </c>
      <c r="R52" s="24">
        <f>'Tabelle LF'!$BR$50</f>
        <v>0</v>
      </c>
      <c r="S52" s="24">
        <f>'Tabelle LF'!$BR$53</f>
        <v>0</v>
      </c>
      <c r="T52" s="24">
        <f>'Tabelle LF'!$BR$56</f>
        <v>0</v>
      </c>
      <c r="U52" s="24">
        <f>'Tabelle LF'!$BR$69</f>
        <v>0</v>
      </c>
      <c r="V52" s="24">
        <f>'Tabelle LF'!$BR$62</f>
        <v>0</v>
      </c>
      <c r="W52" s="24">
        <f>'Tabelle LF'!$BR$65</f>
        <v>0</v>
      </c>
      <c r="X52" s="24">
        <f>'Tabelle LF'!$BR$68</f>
        <v>0</v>
      </c>
      <c r="Y52" s="24">
        <f>'Tabelle LF'!$BR$71</f>
        <v>0</v>
      </c>
      <c r="Z52" s="24">
        <f>'Tabelle LF'!$BR$74</f>
        <v>0</v>
      </c>
      <c r="AA52" s="24">
        <f>'Tabelle LF'!$BR$77</f>
        <v>0</v>
      </c>
      <c r="AB52" s="24">
        <f>'Tabelle LF'!$BR$80</f>
        <v>0</v>
      </c>
      <c r="AC52" s="24">
        <f>'Tabelle LF'!$BR$83</f>
        <v>0</v>
      </c>
      <c r="AD52" s="24">
        <f>'Tabelle LF'!$BR$86</f>
        <v>0</v>
      </c>
      <c r="AE52" s="24">
        <f>'Tabelle LF'!$BR$89</f>
        <v>0</v>
      </c>
      <c r="AF52" s="24">
        <f>'Tabelle LF'!$BR$92</f>
        <v>0</v>
      </c>
      <c r="AG52" s="24">
        <f>'Tabelle LF'!$BR$95</f>
        <v>0</v>
      </c>
      <c r="AH52" s="24">
        <f>'Tabelle LF'!$BR$98</f>
        <v>0</v>
      </c>
      <c r="AI52" s="24">
        <f>'Tabelle LF'!$BR$101</f>
        <v>0</v>
      </c>
      <c r="AK52" s="25"/>
      <c r="AL52" s="25"/>
      <c r="AM52" s="25"/>
      <c r="AN52" s="28"/>
    </row>
    <row r="53" spans="1:40" x14ac:dyDescent="0.2">
      <c r="A53" s="17" t="s">
        <v>275</v>
      </c>
      <c r="B53" s="17" t="s">
        <v>250</v>
      </c>
      <c r="D53" s="24">
        <f>'Tabelle LF'!$BR$10</f>
        <v>0</v>
      </c>
      <c r="E53" s="24">
        <f>'Tabelle LF'!$BR$13</f>
        <v>0</v>
      </c>
      <c r="F53" s="24">
        <f>'Tabelle LF'!$BR$16</f>
        <v>0</v>
      </c>
      <c r="G53" s="24">
        <f>'Tabelle LF'!$BR$19</f>
        <v>0</v>
      </c>
      <c r="H53" s="24">
        <f>'Tabelle LF'!$BR$22</f>
        <v>0</v>
      </c>
      <c r="I53" s="24">
        <f>'Tabelle LF'!$BR$25</f>
        <v>0</v>
      </c>
      <c r="J53" s="24">
        <f>'Tabelle LF'!$BR$28</f>
        <v>0</v>
      </c>
      <c r="K53" s="24">
        <f>'Tabelle LF'!$BR$31</f>
        <v>0</v>
      </c>
      <c r="L53" s="24">
        <f>'Tabelle LF'!$BR$34</f>
        <v>0</v>
      </c>
      <c r="M53" s="24">
        <f>'Tabelle LF'!$BR$37</f>
        <v>0</v>
      </c>
      <c r="N53" s="24">
        <f>'Tabelle LF'!$BR$40</f>
        <v>0</v>
      </c>
      <c r="O53" s="24">
        <f>'Tabelle LF'!$BR$43</f>
        <v>0</v>
      </c>
      <c r="P53" s="24">
        <f>'Tabelle LF'!$BR$46</f>
        <v>0</v>
      </c>
      <c r="Q53" s="24">
        <f>'Tabelle LF'!$BR$49</f>
        <v>0</v>
      </c>
      <c r="R53" s="24">
        <f>'Tabelle LF'!$BR$52</f>
        <v>0</v>
      </c>
      <c r="S53" s="24">
        <f>'Tabelle LF'!$BR$55</f>
        <v>0</v>
      </c>
      <c r="T53" s="24">
        <f>'Tabelle LF'!$BR$58</f>
        <v>0</v>
      </c>
      <c r="U53" s="24">
        <f>'Tabelle LF'!$BR$61</f>
        <v>0</v>
      </c>
      <c r="V53" s="24">
        <f>'Tabelle LF'!$BR$64</f>
        <v>0</v>
      </c>
      <c r="W53" s="24">
        <f>'Tabelle LF'!$BR$67</f>
        <v>0</v>
      </c>
      <c r="X53" s="24">
        <f>'Tabelle LF'!$BR$70</f>
        <v>0</v>
      </c>
      <c r="Y53" s="24">
        <f>'Tabelle LF'!$BR$73</f>
        <v>0</v>
      </c>
      <c r="Z53" s="24">
        <f>'Tabelle LF'!$BR$76</f>
        <v>0</v>
      </c>
      <c r="AA53" s="24">
        <f>'Tabelle LF'!$BR$79</f>
        <v>0</v>
      </c>
      <c r="AB53" s="24">
        <f>'Tabelle LF'!$BR$82</f>
        <v>0</v>
      </c>
      <c r="AC53" s="24">
        <f>'Tabelle LF'!$BR$85</f>
        <v>0</v>
      </c>
      <c r="AD53" s="24">
        <f>'Tabelle LF'!$BR$88</f>
        <v>0</v>
      </c>
      <c r="AE53" s="24">
        <f>'Tabelle LF'!$BR$91</f>
        <v>0</v>
      </c>
      <c r="AF53" s="24">
        <f>'Tabelle LF'!$BR$94</f>
        <v>0</v>
      </c>
      <c r="AG53" s="24">
        <f>'Tabelle LF'!$BR$97</f>
        <v>0</v>
      </c>
      <c r="AH53" s="24">
        <f>'Tabelle LF'!$BR$100</f>
        <v>0</v>
      </c>
      <c r="AI53" s="24">
        <f>'Tabelle LF'!$BR$103</f>
        <v>0</v>
      </c>
      <c r="AK53" s="25"/>
      <c r="AL53" s="25"/>
      <c r="AM53" s="25"/>
      <c r="AN53" s="28"/>
    </row>
    <row r="54" spans="1:40" x14ac:dyDescent="0.2">
      <c r="A54" s="17" t="s">
        <v>276</v>
      </c>
      <c r="B54" s="17" t="s">
        <v>277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K54" s="25"/>
      <c r="AL54" s="25"/>
      <c r="AM54" s="25"/>
      <c r="AN54" s="28"/>
    </row>
    <row r="55" spans="1:40" x14ac:dyDescent="0.2">
      <c r="A55" s="17" t="s">
        <v>258</v>
      </c>
      <c r="B55" s="17" t="s">
        <v>278</v>
      </c>
      <c r="D55" s="19">
        <f>D49-((('Tabelle LF'!$AI$3-D49)*(D54/3600))/(0.55-(D54/3600)))</f>
        <v>0</v>
      </c>
      <c r="E55" s="19">
        <f>E49-((('Tabelle LF'!$AI$3-E49)*(E54/3600))/(0.55-(E54/3600)))</f>
        <v>0</v>
      </c>
      <c r="F55" s="19">
        <f>F49-((('Tabelle LF'!$AI$3-F49)*(F54/3600))/(0.55-(F54/3600)))</f>
        <v>0</v>
      </c>
      <c r="G55" s="19">
        <f>G49-((('Tabelle LF'!$AI$3-G49)*(G54/3600))/(0.55-(G54/3600)))</f>
        <v>0</v>
      </c>
      <c r="H55" s="19">
        <f>H49-((('Tabelle LF'!$AI$3-H49)*(H54/3600))/(0.55-(H54/3600)))</f>
        <v>0</v>
      </c>
      <c r="I55" s="19">
        <f>I49-((('Tabelle LF'!$AI$3-I49)*(I54/3600))/(0.55-(I54/3600)))</f>
        <v>0</v>
      </c>
      <c r="J55" s="19">
        <f>J49-((('Tabelle LF'!$AI$3-J49)*(J54/3600))/(0.55-(J54/3600)))</f>
        <v>0</v>
      </c>
      <c r="K55" s="19">
        <f>K49-((('Tabelle LF'!$AI$3-K49)*(K54/3600))/(0.55-(K54/3600)))</f>
        <v>0</v>
      </c>
      <c r="L55" s="19">
        <f>L49-((('Tabelle LF'!$AI$3-L49)*(L54/3600))/(0.55-(L54/3600)))</f>
        <v>0</v>
      </c>
      <c r="M55" s="19">
        <f>M49-((('Tabelle LF'!$AI$3-M49)*(M54/3600))/(0.55-(M54/3600)))</f>
        <v>0</v>
      </c>
      <c r="N55" s="19">
        <f>N49-((('Tabelle LF'!$AI$3-N49)*(N54/3600))/(0.55-(N54/3600)))</f>
        <v>0</v>
      </c>
      <c r="O55" s="19">
        <f>O49-((('Tabelle LF'!$AI$3-O49)*(O54/3600))/(0.55-(O54/3600)))</f>
        <v>0</v>
      </c>
      <c r="P55" s="19">
        <f>P49-((('Tabelle LF'!$AI$3-P49)*(P54/3600))/(0.55-(P54/3600)))</f>
        <v>0</v>
      </c>
      <c r="Q55" s="19">
        <f>Q49-((('Tabelle LF'!$AI$3-Q49)*(Q54/3600))/(0.55-(Q54/3600)))</f>
        <v>0</v>
      </c>
      <c r="R55" s="19">
        <f>R49-((('Tabelle LF'!$AI$3-R49)*(R54/3600))/(0.55-(R54/3600)))</f>
        <v>0</v>
      </c>
      <c r="S55" s="19">
        <f>S49-((('Tabelle LF'!$AI$3-S49)*(S54/3600))/(0.55-(S54/3600)))</f>
        <v>0</v>
      </c>
      <c r="T55" s="19">
        <f>T49-((('Tabelle LF'!$AI$3-T49)*(T54/3600))/(0.55-(T54/3600)))</f>
        <v>0</v>
      </c>
      <c r="U55" s="19">
        <f>U49-((('Tabelle LF'!$AI$3-U49)*(U54/3600))/(0.55-(U54/3600)))</f>
        <v>0</v>
      </c>
      <c r="V55" s="19">
        <f>V49-((('Tabelle LF'!$AI$3-V49)*(V54/3600))/(0.55-(V54/3600)))</f>
        <v>0</v>
      </c>
      <c r="W55" s="19">
        <f>W49-((('Tabelle LF'!$AI$3-W49)*(W54/3600))/(0.55-(W54/3600)))</f>
        <v>0</v>
      </c>
      <c r="X55" s="19">
        <f>X49-((('Tabelle LF'!$AI$3-X49)*(X54/3600))/(0.55-(X54/3600)))</f>
        <v>0</v>
      </c>
      <c r="Y55" s="19">
        <f>Y49-((('Tabelle LF'!$AI$3-Y49)*(Y54/3600))/(0.55-(Y54/3600)))</f>
        <v>0</v>
      </c>
      <c r="Z55" s="19">
        <f>Z49-((('Tabelle LF'!$AI$3-Z49)*(Z54/3600))/(0.55-(Z54/3600)))</f>
        <v>0</v>
      </c>
      <c r="AA55" s="19">
        <f>AA49-((('Tabelle LF'!$AI$3-AA49)*(AA54/3600))/(0.55-(AA54/3600)))</f>
        <v>0</v>
      </c>
      <c r="AB55" s="19">
        <f>AB49-((('Tabelle LF'!$AI$3-AB49)*(AB54/3600))/(0.55-(AB54/3600)))</f>
        <v>0</v>
      </c>
      <c r="AC55" s="19">
        <f>AC49-((('Tabelle LF'!$AI$3-AC49)*(AC54/3600))/(0.55-(AC54/3600)))</f>
        <v>0</v>
      </c>
      <c r="AD55" s="19">
        <f>AD49-((('Tabelle LF'!$AI$3-AD49)*(AD54/3600))/(0.55-(AD54/3600)))</f>
        <v>0</v>
      </c>
      <c r="AE55" s="19">
        <f>AE49-((('Tabelle LF'!$AI$3-AE49)*(AE54/3600))/(0.55-(AE54/3600)))</f>
        <v>0</v>
      </c>
      <c r="AF55" s="19">
        <f>AF49-((('Tabelle LF'!$AI$3-AF49)*(AF54/3600))/(0.55-(AF54/3600)))</f>
        <v>0</v>
      </c>
      <c r="AG55" s="19">
        <f>AG49-((('Tabelle LF'!$AI$3-AG49)*(AG54/3600))/(0.55-(AG54/3600)))</f>
        <v>0</v>
      </c>
      <c r="AH55" s="19">
        <f>AH49-((('Tabelle LF'!$AI$3-AH49)*(AH54/3600))/(0.55-(AH54/3600)))</f>
        <v>0</v>
      </c>
      <c r="AI55" s="19">
        <f>AI49-((('Tabelle LF'!$AI$3-AI49)*(AI54/3600))/(0.55-(AI54/3600)))</f>
        <v>0</v>
      </c>
      <c r="AK55" s="25"/>
      <c r="AL55" s="25"/>
      <c r="AM55" s="25"/>
      <c r="AN55" s="26"/>
    </row>
    <row r="56" spans="1:40" x14ac:dyDescent="0.2">
      <c r="A56" s="17" t="s">
        <v>279</v>
      </c>
      <c r="B56" s="17" t="s">
        <v>277</v>
      </c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K56" s="29"/>
      <c r="AL56" s="29"/>
      <c r="AM56" s="29"/>
      <c r="AN56" s="30"/>
    </row>
    <row r="57" spans="1:40" x14ac:dyDescent="0.2">
      <c r="A57" s="17" t="s">
        <v>258</v>
      </c>
      <c r="B57" s="17" t="s">
        <v>278</v>
      </c>
      <c r="D57" s="19">
        <f>D49-((('Tabelle LF'!$AI$3-D49)*(D56/3600))/(0.55-(D56/3600)))</f>
        <v>0</v>
      </c>
      <c r="E57" s="19">
        <f>E49-((('Tabelle LF'!$AI$3-E49)*(E56/3600))/(0.55-(E56/3600)))</f>
        <v>0</v>
      </c>
      <c r="F57" s="19">
        <f>F49-((('Tabelle LF'!$AI$3-F49)*(F56/3600))/(0.55-(F56/3600)))</f>
        <v>0</v>
      </c>
      <c r="G57" s="19">
        <f>G49-((('Tabelle LF'!$AI$3-G49)*(G56/3600))/(0.55-(G56/3600)))</f>
        <v>0</v>
      </c>
      <c r="H57" s="19">
        <f>H49-((('Tabelle LF'!$AI$3-H49)*(H56/3600))/(0.55-(H56/3600)))</f>
        <v>0</v>
      </c>
      <c r="I57" s="19">
        <f>I49-((('Tabelle LF'!$AI$3-I49)*(I56/3600))/(0.55-(I56/3600)))</f>
        <v>0</v>
      </c>
      <c r="J57" s="19">
        <f>J49-((('Tabelle LF'!$AI$3-J49)*(J56/3600))/(0.55-(J56/3600)))</f>
        <v>0</v>
      </c>
      <c r="K57" s="19">
        <f>K49-((('Tabelle LF'!$AI$3-K49)*(K56/3600))/(0.55-(K56/3600)))</f>
        <v>0</v>
      </c>
      <c r="L57" s="19">
        <f>L49-((('Tabelle LF'!$AI$3-L49)*(L56/3600))/(0.55-(L56/3600)))</f>
        <v>0</v>
      </c>
      <c r="M57" s="19">
        <f>M49-((('Tabelle LF'!$AI$3-M49)*(M56/3600))/(0.55-(M56/3600)))</f>
        <v>0</v>
      </c>
      <c r="N57" s="19">
        <f>N49-((('Tabelle LF'!$AI$3-N49)*(N56/3600))/(0.55-(N56/3600)))</f>
        <v>0</v>
      </c>
      <c r="O57" s="19">
        <f>O49-((('Tabelle LF'!$AI$3-O49)*(O56/3600))/(0.55-(O56/3600)))</f>
        <v>0</v>
      </c>
      <c r="P57" s="19">
        <f>P49-((('Tabelle LF'!$AI$3-P49)*(P56/3600))/(0.55-(P56/3600)))</f>
        <v>0</v>
      </c>
      <c r="Q57" s="19">
        <f>Q49-((('Tabelle LF'!$AI$3-Q49)*(Q56/3600))/(0.55-(Q56/3600)))</f>
        <v>0</v>
      </c>
      <c r="R57" s="19">
        <f>R49-((('Tabelle LF'!$AI$3-R49)*(R56/3600))/(0.55-(R56/3600)))</f>
        <v>0</v>
      </c>
      <c r="S57" s="19">
        <f>S49-((('Tabelle LF'!$AI$3-S49)*(S56/3600))/(0.55-(S56/3600)))</f>
        <v>0</v>
      </c>
      <c r="T57" s="19">
        <f>T49-((('Tabelle LF'!$AI$3-T49)*(T56/3600))/(0.55-(T56/3600)))</f>
        <v>0</v>
      </c>
      <c r="U57" s="19">
        <f>U49-((('Tabelle LF'!$AI$3-U49)*(U56/3600))/(0.55-(U56/3600)))</f>
        <v>0</v>
      </c>
      <c r="V57" s="19">
        <f>V49-((('Tabelle LF'!$AI$3-V49)*(V56/3600))/(0.55-(V56/3600)))</f>
        <v>0</v>
      </c>
      <c r="W57" s="19">
        <f>W49-((('Tabelle LF'!$AI$3-W49)*(W56/3600))/(0.55-(W56/3600)))</f>
        <v>0</v>
      </c>
      <c r="X57" s="19">
        <f>X49-((('Tabelle LF'!$AI$3-X49)*(X56/3600))/(0.55-(X56/3600)))</f>
        <v>0</v>
      </c>
      <c r="Y57" s="19">
        <f>Y49-((('Tabelle LF'!$AI$3-Y49)*(Y56/3600))/(0.55-(Y56/3600)))</f>
        <v>0</v>
      </c>
      <c r="Z57" s="19">
        <f>Z49-((('Tabelle LF'!$AI$3-Z49)*(Z56/3600))/(0.55-(Z56/3600)))</f>
        <v>0</v>
      </c>
      <c r="AA57" s="19">
        <f>AA49-((('Tabelle LF'!$AI$3-AA49)*(AA56/3600))/(0.55-(AA56/3600)))</f>
        <v>0</v>
      </c>
      <c r="AB57" s="19">
        <f>AB49-((('Tabelle LF'!$AI$3-AB49)*(AB56/3600))/(0.55-(AB56/3600)))</f>
        <v>0</v>
      </c>
      <c r="AC57" s="19">
        <f>AC49-((('Tabelle LF'!$AI$3-AC49)*(AC56/3600))/(0.55-(AC56/3600)))</f>
        <v>0</v>
      </c>
      <c r="AD57" s="19">
        <f>AD49-((('Tabelle LF'!$AI$3-AD49)*(AD56/3600))/(0.55-(AD56/3600)))</f>
        <v>0</v>
      </c>
      <c r="AE57" s="19">
        <f>AE49-((('Tabelle LF'!$AI$3-AE49)*(AE56/3600))/(0.55-(AE56/3600)))</f>
        <v>0</v>
      </c>
      <c r="AF57" s="19">
        <f>AF49-((('Tabelle LF'!$AI$3-AF49)*(AF56/3600))/(0.55-(AF56/3600)))</f>
        <v>0</v>
      </c>
      <c r="AG57" s="19">
        <f>AG49-((('Tabelle LF'!$AI$3-AG49)*(AG56/3600))/(0.55-(AG56/3600)))</f>
        <v>0</v>
      </c>
      <c r="AH57" s="19">
        <f>AH49-((('Tabelle LF'!$AI$3-AH49)*(AH56/3600))/(0.55-(AH56/3600)))</f>
        <v>0</v>
      </c>
      <c r="AI57" s="19">
        <f>AI49-((('Tabelle LF'!$AI$3-AI49)*(AI56/3600))/(0.55-(AI56/3600)))</f>
        <v>0</v>
      </c>
      <c r="AK57" s="25"/>
      <c r="AL57" s="25"/>
      <c r="AM57" s="25"/>
      <c r="AN57" s="26"/>
    </row>
    <row r="58" spans="1:40" x14ac:dyDescent="0.2">
      <c r="A58" s="17" t="s">
        <v>280</v>
      </c>
      <c r="B58" s="17" t="s">
        <v>277</v>
      </c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K58" s="29"/>
      <c r="AL58" s="29"/>
      <c r="AM58" s="29"/>
      <c r="AN58" s="30"/>
    </row>
    <row r="59" spans="1:40" x14ac:dyDescent="0.2">
      <c r="A59" s="17" t="s">
        <v>258</v>
      </c>
      <c r="B59" s="17" t="s">
        <v>278</v>
      </c>
      <c r="D59" s="19">
        <f>D49-((('Tabelle LF'!$AI$3-D49)*(D57/3600))/(0.55-(D57/3600)))</f>
        <v>0</v>
      </c>
      <c r="E59" s="19">
        <f>E49-((('Tabelle LF'!$AI$3-E49)*(E57/3600))/(0.55-(E57/3600)))</f>
        <v>0</v>
      </c>
      <c r="F59" s="19">
        <f>F49-((('Tabelle LF'!$AI$3-F49)*(F57/3600))/(0.55-(F57/3600)))</f>
        <v>0</v>
      </c>
      <c r="G59" s="19">
        <f>G49-((('Tabelle LF'!$AI$3-G49)*(G57/3600))/(0.55-(G57/3600)))</f>
        <v>0</v>
      </c>
      <c r="H59" s="19">
        <f>H49-((('Tabelle LF'!$AI$3-H49)*(H57/3600))/(0.55-(H57/3600)))</f>
        <v>0</v>
      </c>
      <c r="I59" s="19">
        <f>I49-((('Tabelle LF'!$AI$3-I49)*(I57/3600))/(0.55-(I57/3600)))</f>
        <v>0</v>
      </c>
      <c r="J59" s="19">
        <f>J49-((('Tabelle LF'!$AI$3-J49)*(J57/3600))/(0.55-(J57/3600)))</f>
        <v>0</v>
      </c>
      <c r="K59" s="19">
        <f>K49-((('Tabelle LF'!$AI$3-K49)*(K57/3600))/(0.55-(K57/3600)))</f>
        <v>0</v>
      </c>
      <c r="L59" s="19">
        <f>L49-((('Tabelle LF'!$AI$3-L49)*(L57/3600))/(0.55-(L57/3600)))</f>
        <v>0</v>
      </c>
      <c r="M59" s="19">
        <f>M49-((('Tabelle LF'!$AI$3-M49)*(M57/3600))/(0.55-(M57/3600)))</f>
        <v>0</v>
      </c>
      <c r="N59" s="19">
        <f>N49-((('Tabelle LF'!$AI$3-N49)*(N57/3600))/(0.55-(N57/3600)))</f>
        <v>0</v>
      </c>
      <c r="O59" s="19">
        <f>O49-((('Tabelle LF'!$AI$3-O49)*(O57/3600))/(0.55-(O57/3600)))</f>
        <v>0</v>
      </c>
      <c r="P59" s="19">
        <f>P49-((('Tabelle LF'!$AI$3-P49)*(P57/3600))/(0.55-(P57/3600)))</f>
        <v>0</v>
      </c>
      <c r="Q59" s="19">
        <f>Q49-((('Tabelle LF'!$AI$3-Q49)*(Q57/3600))/(0.55-(Q57/3600)))</f>
        <v>0</v>
      </c>
      <c r="R59" s="19">
        <f>R49-((('Tabelle LF'!$AI$3-R49)*(R57/3600))/(0.55-(R57/3600)))</f>
        <v>0</v>
      </c>
      <c r="S59" s="19">
        <f>S49-((('Tabelle LF'!$AI$3-S49)*(S57/3600))/(0.55-(S57/3600)))</f>
        <v>0</v>
      </c>
      <c r="T59" s="19">
        <f>T49-((('Tabelle LF'!$AI$3-T49)*(T57/3600))/(0.55-(T57/3600)))</f>
        <v>0</v>
      </c>
      <c r="U59" s="19">
        <f>U49-((('Tabelle LF'!$AI$3-U49)*(U57/3600))/(0.55-(U57/3600)))</f>
        <v>0</v>
      </c>
      <c r="V59" s="19">
        <f>V49-((('Tabelle LF'!$AI$3-V49)*(V57/3600))/(0.55-(V57/3600)))</f>
        <v>0</v>
      </c>
      <c r="W59" s="19">
        <f>W49-((('Tabelle LF'!$AI$3-W49)*(W57/3600))/(0.55-(W57/3600)))</f>
        <v>0</v>
      </c>
      <c r="X59" s="19">
        <f>X49-((('Tabelle LF'!$AI$3-X49)*(X57/3600))/(0.55-(X57/3600)))</f>
        <v>0</v>
      </c>
      <c r="Y59" s="19">
        <f>Y49-((('Tabelle LF'!$AI$3-Y49)*(Y57/3600))/(0.55-(Y57/3600)))</f>
        <v>0</v>
      </c>
      <c r="Z59" s="19">
        <f>Z49-((('Tabelle LF'!$AI$3-Z49)*(Z57/3600))/(0.55-(Z57/3600)))</f>
        <v>0</v>
      </c>
      <c r="AA59" s="19">
        <f>AA49-((('Tabelle LF'!$AI$3-AA49)*(AA57/3600))/(0.55-(AA57/3600)))</f>
        <v>0</v>
      </c>
      <c r="AB59" s="19">
        <f>AB49-((('Tabelle LF'!$AI$3-AB49)*(AB57/3600))/(0.55-(AB57/3600)))</f>
        <v>0</v>
      </c>
      <c r="AC59" s="19">
        <f>AC49-((('Tabelle LF'!$AI$3-AC49)*(AC57/3600))/(0.55-(AC57/3600)))</f>
        <v>0</v>
      </c>
      <c r="AD59" s="19">
        <f>AD49-((('Tabelle LF'!$AI$3-AD49)*(AD57/3600))/(0.55-(AD57/3600)))</f>
        <v>0</v>
      </c>
      <c r="AE59" s="19">
        <f>AE49-((('Tabelle LF'!$AI$3-AE49)*(AE57/3600))/(0.55-(AE57/3600)))</f>
        <v>0</v>
      </c>
      <c r="AF59" s="19">
        <f>AF49-((('Tabelle LF'!$AI$3-AF49)*(AF57/3600))/(0.55-(AF57/3600)))</f>
        <v>0</v>
      </c>
      <c r="AG59" s="19">
        <f>AG49-((('Tabelle LF'!$AI$3-AG49)*(AG57/3600))/(0.55-(AG57/3600)))</f>
        <v>0</v>
      </c>
      <c r="AH59" s="19">
        <f>AH49-((('Tabelle LF'!$AI$3-AH49)*(AH57/3600))/(0.55-(AH57/3600)))</f>
        <v>0</v>
      </c>
      <c r="AI59" s="19">
        <f>AI49-((('Tabelle LF'!$AI$3-AI49)*(AI57/3600))/(0.55-(AI57/3600)))</f>
        <v>0</v>
      </c>
      <c r="AK59" s="25"/>
      <c r="AL59" s="25"/>
      <c r="AM59" s="25"/>
      <c r="AN59" s="26"/>
    </row>
    <row r="60" spans="1:40" x14ac:dyDescent="0.2">
      <c r="A60" s="17" t="s">
        <v>281</v>
      </c>
      <c r="B60" s="17" t="s">
        <v>282</v>
      </c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K60" s="25"/>
      <c r="AL60" s="25"/>
      <c r="AM60" s="25"/>
      <c r="AN60" s="28"/>
    </row>
    <row r="61" spans="1:40" x14ac:dyDescent="0.2">
      <c r="A61" s="17" t="s">
        <v>283</v>
      </c>
      <c r="B61" s="17" t="s">
        <v>284</v>
      </c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K61" s="25"/>
      <c r="AL61" s="25"/>
      <c r="AM61" s="25"/>
      <c r="AN61" s="28"/>
    </row>
    <row r="62" spans="1:40" x14ac:dyDescent="0.2">
      <c r="A62" s="17" t="s">
        <v>258</v>
      </c>
      <c r="B62" s="17" t="s">
        <v>285</v>
      </c>
      <c r="D62" s="19">
        <f>D49-((('Tabelle LF'!$AI$3-D49)*(D61/3600))/(0.55-(D61/3600)))</f>
        <v>0</v>
      </c>
      <c r="E62" s="19">
        <f>E49-((('Tabelle LF'!$AI$3-E49)*(E61/3600))/(0.55-(E61/3600)))</f>
        <v>0</v>
      </c>
      <c r="F62" s="19">
        <f>F49-((('Tabelle LF'!$AI$3-F49)*(F61/3600))/(0.55-(F61/3600)))</f>
        <v>0</v>
      </c>
      <c r="G62" s="19">
        <f>G49-((('Tabelle LF'!$AI$3-G49)*(G61/3600))/(0.55-(G61/3600)))</f>
        <v>0</v>
      </c>
      <c r="H62" s="19">
        <f>H49-((('Tabelle LF'!$AI$3-H49)*(H61/3600))/(0.55-(H61/3600)))</f>
        <v>0</v>
      </c>
      <c r="I62" s="19">
        <f>I49-((('Tabelle LF'!$AI$3-I49)*(I61/3600))/(0.55-(I61/3600)))</f>
        <v>0</v>
      </c>
      <c r="J62" s="19">
        <f>J49-((('Tabelle LF'!$AI$3-J49)*(J61/3600))/(0.55-(J61/3600)))</f>
        <v>0</v>
      </c>
      <c r="K62" s="19">
        <f>K49-((('Tabelle LF'!$AI$3-K49)*(K61/3600))/(0.55-(K61/3600)))</f>
        <v>0</v>
      </c>
      <c r="L62" s="19">
        <f>L49-((('Tabelle LF'!$AI$3-L49)*(L61/3600))/(0.55-(L61/3600)))</f>
        <v>0</v>
      </c>
      <c r="M62" s="19">
        <f>M49-((('Tabelle LF'!$AI$3-M49)*(M61/3600))/(0.55-(M61/3600)))</f>
        <v>0</v>
      </c>
      <c r="N62" s="19">
        <f>N49-((('Tabelle LF'!$AI$3-N49)*(N61/3600))/(0.55-(N61/3600)))</f>
        <v>0</v>
      </c>
      <c r="O62" s="19">
        <f>O49-((('Tabelle LF'!$AI$3-O49)*(O61/3600))/(0.55-(O61/3600)))</f>
        <v>0</v>
      </c>
      <c r="P62" s="19">
        <f>P49-((('Tabelle LF'!$AI$3-P49)*(P61/3600))/(0.55-(P61/3600)))</f>
        <v>0</v>
      </c>
      <c r="Q62" s="19">
        <f>Q49-((('Tabelle LF'!$AI$3-Q49)*(Q61/3600))/(0.55-(Q61/3600)))</f>
        <v>0</v>
      </c>
      <c r="R62" s="19">
        <f>R49-((('Tabelle LF'!$AI$3-R49)*(R61/3600))/(0.55-(R61/3600)))</f>
        <v>0</v>
      </c>
      <c r="S62" s="19">
        <f>S49-((('Tabelle LF'!$AI$3-S49)*(S61/3600))/(0.55-(S61/3600)))</f>
        <v>0</v>
      </c>
      <c r="T62" s="19">
        <f>T49-((('Tabelle LF'!$AI$3-T49)*(T61/3600))/(0.55-(T61/3600)))</f>
        <v>0</v>
      </c>
      <c r="U62" s="19">
        <f>U49-((('Tabelle LF'!$AI$3-U49)*(U61/3600))/(0.55-(U61/3600)))</f>
        <v>0</v>
      </c>
      <c r="V62" s="19">
        <f>V49-((('Tabelle LF'!$AI$3-V49)*(V61/3600))/(0.55-(V61/3600)))</f>
        <v>0</v>
      </c>
      <c r="W62" s="19">
        <f>W49-((('Tabelle LF'!$AI$3-W49)*(W61/3600))/(0.55-(W61/3600)))</f>
        <v>0</v>
      </c>
      <c r="X62" s="19">
        <f>X49-((('Tabelle LF'!$AI$3-X49)*(X61/3600))/(0.55-(X61/3600)))</f>
        <v>0</v>
      </c>
      <c r="Y62" s="19">
        <f>Y49-((('Tabelle LF'!$AI$3-Y49)*(Y61/3600))/(0.55-(Y61/3600)))</f>
        <v>0</v>
      </c>
      <c r="Z62" s="19">
        <f>Z49-((('Tabelle LF'!$AI$3-Z49)*(Z61/3600))/(0.55-(Z61/3600)))</f>
        <v>0</v>
      </c>
      <c r="AA62" s="19">
        <f>AA49-((('Tabelle LF'!$AI$3-AA49)*(AA61/3600))/(0.55-(AA61/3600)))</f>
        <v>0</v>
      </c>
      <c r="AB62" s="19">
        <f>AB49-((('Tabelle LF'!$AI$3-AB49)*(AB61/3600))/(0.55-(AB61/3600)))</f>
        <v>0</v>
      </c>
      <c r="AC62" s="19">
        <f>AC49-((('Tabelle LF'!$AI$3-AC49)*(AC61/3600))/(0.55-(AC61/3600)))</f>
        <v>0</v>
      </c>
      <c r="AD62" s="19">
        <f>AD49-((('Tabelle LF'!$AI$3-AD49)*(AD61/3600))/(0.55-(AD61/3600)))</f>
        <v>0</v>
      </c>
      <c r="AE62" s="19">
        <f>AE49-((('Tabelle LF'!$AI$3-AE49)*(AE61/3600))/(0.55-(AE61/3600)))</f>
        <v>0</v>
      </c>
      <c r="AF62" s="19">
        <f>AF49-((('Tabelle LF'!$AI$3-AF49)*(AF61/3600))/(0.55-(AF61/3600)))</f>
        <v>0</v>
      </c>
      <c r="AG62" s="19">
        <f>AG49-((('Tabelle LF'!$AI$3-AG49)*(AG61/3600))/(0.55-(AG61/3600)))</f>
        <v>0</v>
      </c>
      <c r="AH62" s="19">
        <f>AH49-((('Tabelle LF'!$AI$3-AH49)*(AH61/3600))/(0.55-(AH61/3600)))</f>
        <v>0</v>
      </c>
      <c r="AI62" s="19">
        <f>AI49-((('Tabelle LF'!$AI$3-AI49)*(AI61/3600))/(0.55-(AI61/3600)))</f>
        <v>0</v>
      </c>
      <c r="AK62" s="25"/>
      <c r="AL62" s="25"/>
      <c r="AM62" s="25"/>
      <c r="AN62" s="26"/>
    </row>
    <row r="63" spans="1:40" x14ac:dyDescent="0.2">
      <c r="A63" s="17" t="s">
        <v>286</v>
      </c>
      <c r="B63" s="17" t="s">
        <v>284</v>
      </c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K63" s="29"/>
      <c r="AL63" s="29"/>
      <c r="AM63" s="29"/>
      <c r="AN63" s="30"/>
    </row>
    <row r="64" spans="1:40" x14ac:dyDescent="0.2">
      <c r="A64" s="17" t="s">
        <v>258</v>
      </c>
      <c r="B64" s="17" t="s">
        <v>285</v>
      </c>
      <c r="D64" s="19">
        <f>D49-((('Tabelle LF'!$AI$3-D49)*(D63/3600))/(0.55-(D63/3600)))</f>
        <v>0</v>
      </c>
      <c r="E64" s="19">
        <f>E49-((('Tabelle LF'!$AI$3-E49)*(E63/3600))/(0.55-(E63/3600)))</f>
        <v>0</v>
      </c>
      <c r="F64" s="19">
        <f>F49-((('Tabelle LF'!$AI$3-F49)*(F63/3600))/(0.55-(F63/3600)))</f>
        <v>0</v>
      </c>
      <c r="G64" s="19">
        <f>G49-((('Tabelle LF'!$AI$3-G49)*(G63/3600))/(0.55-(G63/3600)))</f>
        <v>0</v>
      </c>
      <c r="H64" s="19">
        <f>H49-((('Tabelle LF'!$AI$3-H49)*(H63/3600))/(0.55-(H63/3600)))</f>
        <v>0</v>
      </c>
      <c r="I64" s="19">
        <f>I49-((('Tabelle LF'!$AI$3-I49)*(I63/3600))/(0.55-(I63/3600)))</f>
        <v>0</v>
      </c>
      <c r="J64" s="19">
        <f>J49-((('Tabelle LF'!$AI$3-J49)*(J63/3600))/(0.55-(J63/3600)))</f>
        <v>0</v>
      </c>
      <c r="K64" s="19">
        <f>K49-((('Tabelle LF'!$AI$3-K49)*(K63/3600))/(0.55-(K63/3600)))</f>
        <v>0</v>
      </c>
      <c r="L64" s="19">
        <f>L49-((('Tabelle LF'!$AI$3-L49)*(L63/3600))/(0.55-(L63/3600)))</f>
        <v>0</v>
      </c>
      <c r="M64" s="19">
        <f>M49-((('Tabelle LF'!$AI$3-M49)*(M63/3600))/(0.55-(M63/3600)))</f>
        <v>0</v>
      </c>
      <c r="N64" s="19">
        <f>N49-((('Tabelle LF'!$AI$3-N49)*(N63/3600))/(0.55-(N63/3600)))</f>
        <v>0</v>
      </c>
      <c r="O64" s="19">
        <f>O49-((('Tabelle LF'!$AI$3-O49)*(O63/3600))/(0.55-(O63/3600)))</f>
        <v>0</v>
      </c>
      <c r="P64" s="19">
        <f>P49-((('Tabelle LF'!$AI$3-P49)*(P63/3600))/(0.55-(P63/3600)))</f>
        <v>0</v>
      </c>
      <c r="Q64" s="19">
        <f>Q49-((('Tabelle LF'!$AI$3-Q49)*(Q63/3600))/(0.55-(Q63/3600)))</f>
        <v>0</v>
      </c>
      <c r="R64" s="19">
        <f>R49-((('Tabelle LF'!$AI$3-R49)*(R63/3600))/(0.55-(R63/3600)))</f>
        <v>0</v>
      </c>
      <c r="S64" s="19">
        <f>S49-((('Tabelle LF'!$AI$3-S49)*(S63/3600))/(0.55-(S63/3600)))</f>
        <v>0</v>
      </c>
      <c r="T64" s="19">
        <f>T49-((('Tabelle LF'!$AI$3-T49)*(T63/3600))/(0.55-(T63/3600)))</f>
        <v>0</v>
      </c>
      <c r="U64" s="19">
        <f>U49-((('Tabelle LF'!$AI$3-U49)*(U63/3600))/(0.55-(U63/3600)))</f>
        <v>0</v>
      </c>
      <c r="V64" s="19">
        <f>V49-((('Tabelle LF'!$AI$3-V49)*(V63/3600))/(0.55-(V63/3600)))</f>
        <v>0</v>
      </c>
      <c r="W64" s="19">
        <f>W49-((('Tabelle LF'!$AI$3-W49)*(W63/3600))/(0.55-(W63/3600)))</f>
        <v>0</v>
      </c>
      <c r="X64" s="19">
        <f>X49-((('Tabelle LF'!$AI$3-X49)*(X63/3600))/(0.55-(X63/3600)))</f>
        <v>0</v>
      </c>
      <c r="Y64" s="19">
        <f>Y49-((('Tabelle LF'!$AI$3-Y49)*(Y63/3600))/(0.55-(Y63/3600)))</f>
        <v>0</v>
      </c>
      <c r="Z64" s="19">
        <f>Z49-((('Tabelle LF'!$AI$3-Z49)*(Z63/3600))/(0.55-(Z63/3600)))</f>
        <v>0</v>
      </c>
      <c r="AA64" s="19">
        <f>AA49-((('Tabelle LF'!$AI$3-AA49)*(AA63/3600))/(0.55-(AA63/3600)))</f>
        <v>0</v>
      </c>
      <c r="AB64" s="19">
        <f>AB49-((('Tabelle LF'!$AI$3-AB49)*(AB63/3600))/(0.55-(AB63/3600)))</f>
        <v>0</v>
      </c>
      <c r="AC64" s="19">
        <f>AC49-((('Tabelle LF'!$AI$3-AC49)*(AC63/3600))/(0.55-(AC63/3600)))</f>
        <v>0</v>
      </c>
      <c r="AD64" s="19">
        <f>AD49-((('Tabelle LF'!$AI$3-AD49)*(AD63/3600))/(0.55-(AD63/3600)))</f>
        <v>0</v>
      </c>
      <c r="AE64" s="19">
        <f>AE49-((('Tabelle LF'!$AI$3-AE49)*(AE63/3600))/(0.55-(AE63/3600)))</f>
        <v>0</v>
      </c>
      <c r="AF64" s="19">
        <f>AF49-((('Tabelle LF'!$AI$3-AF49)*(AF63/3600))/(0.55-(AF63/3600)))</f>
        <v>0</v>
      </c>
      <c r="AG64" s="19">
        <f>AG49-((('Tabelle LF'!$AI$3-AG49)*(AG63/3600))/(0.55-(AG63/3600)))</f>
        <v>0</v>
      </c>
      <c r="AH64" s="19">
        <f>AH49-((('Tabelle LF'!$AI$3-AH49)*(AH63/3600))/(0.55-(AH63/3600)))</f>
        <v>0</v>
      </c>
      <c r="AI64" s="19">
        <f>AI49-((('Tabelle LF'!$AI$3-AI49)*(AI63/3600))/(0.55-(AI63/3600)))</f>
        <v>0</v>
      </c>
      <c r="AK64" s="25"/>
      <c r="AL64" s="25"/>
      <c r="AM64" s="25"/>
      <c r="AN64" s="26"/>
    </row>
    <row r="65" spans="1:40" x14ac:dyDescent="0.2">
      <c r="A65" s="17" t="s">
        <v>287</v>
      </c>
      <c r="B65" s="17" t="s">
        <v>284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K65" s="29"/>
      <c r="AL65" s="29"/>
      <c r="AM65" s="29"/>
      <c r="AN65" s="30"/>
    </row>
    <row r="66" spans="1:40" x14ac:dyDescent="0.2">
      <c r="A66" s="17" t="s">
        <v>258</v>
      </c>
      <c r="B66" s="17" t="s">
        <v>285</v>
      </c>
      <c r="D66" s="19">
        <f>D49-((('Tabelle LF'!$AI$3-D49)*(D65/3600))/(0.55-(D65/3600)))</f>
        <v>0</v>
      </c>
      <c r="E66" s="19">
        <f>E49-((('Tabelle LF'!$AI$3-E49)*(E65/3600))/(0.55-(E65/3600)))</f>
        <v>0</v>
      </c>
      <c r="F66" s="19">
        <f>F49-((('Tabelle LF'!$AI$3-F49)*(F65/3600))/(0.55-(F65/3600)))</f>
        <v>0</v>
      </c>
      <c r="G66" s="19">
        <f>G49-((('Tabelle LF'!$AI$3-G49)*(G65/3600))/(0.55-(G65/3600)))</f>
        <v>0</v>
      </c>
      <c r="H66" s="19">
        <f>H49-((('Tabelle LF'!$AI$3-H49)*(H65/3600))/(0.55-(H65/3600)))</f>
        <v>0</v>
      </c>
      <c r="I66" s="19">
        <f>I49-((('Tabelle LF'!$AI$3-I49)*(I65/3600))/(0.55-(I65/3600)))</f>
        <v>0</v>
      </c>
      <c r="J66" s="19">
        <f>J49-((('Tabelle LF'!$AI$3-J49)*(J65/3600))/(0.55-(J65/3600)))</f>
        <v>0</v>
      </c>
      <c r="K66" s="19">
        <f>K49-((('Tabelle LF'!$AI$3-K49)*(K65/3600))/(0.55-(K65/3600)))</f>
        <v>0</v>
      </c>
      <c r="L66" s="19">
        <f>L49-((('Tabelle LF'!$AI$3-L49)*(L65/3600))/(0.55-(L65/3600)))</f>
        <v>0</v>
      </c>
      <c r="M66" s="19">
        <f>M49-((('Tabelle LF'!$AI$3-M49)*(M65/3600))/(0.55-(M65/3600)))</f>
        <v>0</v>
      </c>
      <c r="N66" s="19">
        <f>N49-((('Tabelle LF'!$AI$3-N49)*(N65/3600))/(0.55-(N65/3600)))</f>
        <v>0</v>
      </c>
      <c r="O66" s="19">
        <f>O49-((('Tabelle LF'!$AI$3-O49)*(O65/3600))/(0.55-(O65/3600)))</f>
        <v>0</v>
      </c>
      <c r="P66" s="19">
        <f>P49-((('Tabelle LF'!$AI$3-P49)*(P65/3600))/(0.55-(P65/3600)))</f>
        <v>0</v>
      </c>
      <c r="Q66" s="19">
        <f>Q49-((('Tabelle LF'!$AI$3-Q49)*(Q65/3600))/(0.55-(Q65/3600)))</f>
        <v>0</v>
      </c>
      <c r="R66" s="19">
        <f>R49-((('Tabelle LF'!$AI$3-R49)*(R65/3600))/(0.55-(R65/3600)))</f>
        <v>0</v>
      </c>
      <c r="S66" s="19">
        <f>S49-((('Tabelle LF'!$AI$3-S49)*(S65/3600))/(0.55-(S65/3600)))</f>
        <v>0</v>
      </c>
      <c r="T66" s="19">
        <f>T49-((('Tabelle LF'!$AI$3-T49)*(T65/3600))/(0.55-(T65/3600)))</f>
        <v>0</v>
      </c>
      <c r="U66" s="19">
        <f>U49-((('Tabelle LF'!$AI$3-U49)*(U65/3600))/(0.55-(U65/3600)))</f>
        <v>0</v>
      </c>
      <c r="V66" s="19">
        <f>V49-((('Tabelle LF'!$AI$3-V49)*(V65/3600))/(0.55-(V65/3600)))</f>
        <v>0</v>
      </c>
      <c r="W66" s="19">
        <f>W49-((('Tabelle LF'!$AI$3-W49)*(W65/3600))/(0.55-(W65/3600)))</f>
        <v>0</v>
      </c>
      <c r="X66" s="19">
        <f>X49-((('Tabelle LF'!$AI$3-X49)*(X65/3600))/(0.55-(X65/3600)))</f>
        <v>0</v>
      </c>
      <c r="Y66" s="19">
        <f>Y49-((('Tabelle LF'!$AI$3-Y49)*(Y65/3600))/(0.55-(Y65/3600)))</f>
        <v>0</v>
      </c>
      <c r="Z66" s="19">
        <f>Z49-((('Tabelle LF'!$AI$3-Z49)*(Z65/3600))/(0.55-(Z65/3600)))</f>
        <v>0</v>
      </c>
      <c r="AA66" s="19">
        <f>AA49-((('Tabelle LF'!$AI$3-AA49)*(AA65/3600))/(0.55-(AA65/3600)))</f>
        <v>0</v>
      </c>
      <c r="AB66" s="19">
        <f>AB49-((('Tabelle LF'!$AI$3-AB49)*(AB65/3600))/(0.55-(AB65/3600)))</f>
        <v>0</v>
      </c>
      <c r="AC66" s="19">
        <f>AC49-((('Tabelle LF'!$AI$3-AC49)*(AC65/3600))/(0.55-(AC65/3600)))</f>
        <v>0</v>
      </c>
      <c r="AD66" s="19">
        <f>AD49-((('Tabelle LF'!$AI$3-AD49)*(AD65/3600))/(0.55-(AD65/3600)))</f>
        <v>0</v>
      </c>
      <c r="AE66" s="19">
        <f>AE49-((('Tabelle LF'!$AI$3-AE49)*(AE65/3600))/(0.55-(AE65/3600)))</f>
        <v>0</v>
      </c>
      <c r="AF66" s="19">
        <f>AF49-((('Tabelle LF'!$AI$3-AF49)*(AF65/3600))/(0.55-(AF65/3600)))</f>
        <v>0</v>
      </c>
      <c r="AG66" s="19">
        <f>AG49-((('Tabelle LF'!$AI$3-AG49)*(AG65/3600))/(0.55-(AG65/3600)))</f>
        <v>0</v>
      </c>
      <c r="AH66" s="19">
        <f>AH49-((('Tabelle LF'!$AI$3-AH49)*(AH65/3600))/(0.55-(AH65/3600)))</f>
        <v>0</v>
      </c>
      <c r="AI66" s="19">
        <f>AI49-((('Tabelle LF'!$AI$3-AI49)*(AI65/3600))/(0.55-(AI65/3600)))</f>
        <v>0</v>
      </c>
      <c r="AK66" s="25"/>
      <c r="AL66" s="25"/>
      <c r="AM66" s="25"/>
      <c r="AN66" s="26"/>
    </row>
    <row r="67" spans="1:40" x14ac:dyDescent="0.2">
      <c r="A67" s="17" t="s">
        <v>281</v>
      </c>
      <c r="B67" s="17" t="s">
        <v>288</v>
      </c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K67" s="25"/>
      <c r="AL67" s="25"/>
      <c r="AM67" s="25"/>
      <c r="AN67" s="26"/>
    </row>
    <row r="68" spans="1:40" x14ac:dyDescent="0.2">
      <c r="A68" s="17" t="s">
        <v>262</v>
      </c>
      <c r="B68" s="17" t="s">
        <v>263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K68" s="29"/>
      <c r="AL68" s="29"/>
      <c r="AM68" s="29"/>
      <c r="AN68" s="32"/>
    </row>
    <row r="69" spans="1:40" x14ac:dyDescent="0.2">
      <c r="A69" s="17" t="s">
        <v>289</v>
      </c>
      <c r="B69" s="17" t="s">
        <v>265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K69" s="25"/>
      <c r="AL69" s="25"/>
      <c r="AM69" s="25"/>
      <c r="AN69" s="26"/>
    </row>
    <row r="70" spans="1:40" x14ac:dyDescent="0.2">
      <c r="A70" s="17" t="s">
        <v>290</v>
      </c>
      <c r="B70" s="17" t="s">
        <v>291</v>
      </c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K70" s="25"/>
      <c r="AL70" s="25"/>
      <c r="AM70" s="25"/>
      <c r="AN70" s="26"/>
    </row>
    <row r="71" spans="1:40" x14ac:dyDescent="0.2">
      <c r="A71" s="17"/>
      <c r="B71" s="17" t="s">
        <v>266</v>
      </c>
      <c r="D71" s="33">
        <f>IF(D49,1/((D51*D90/D50)+(D52*D91/D50)+(D53*D92/D50)),1)</f>
        <v>1</v>
      </c>
      <c r="E71" s="33">
        <f t="shared" ref="E71:AI71" si="16">IF(E49,1/((E51*E90/E50)+(E52*E91/E50)+(E53*E92/E50)),1)</f>
        <v>1</v>
      </c>
      <c r="F71" s="33">
        <f t="shared" si="16"/>
        <v>1</v>
      </c>
      <c r="G71" s="33">
        <f t="shared" si="16"/>
        <v>1</v>
      </c>
      <c r="H71" s="33">
        <f t="shared" si="16"/>
        <v>1</v>
      </c>
      <c r="I71" s="33">
        <f t="shared" si="16"/>
        <v>1</v>
      </c>
      <c r="J71" s="33">
        <f t="shared" si="16"/>
        <v>1</v>
      </c>
      <c r="K71" s="33">
        <f t="shared" si="16"/>
        <v>1</v>
      </c>
      <c r="L71" s="33">
        <f t="shared" si="16"/>
        <v>1</v>
      </c>
      <c r="M71" s="33">
        <f t="shared" si="16"/>
        <v>1</v>
      </c>
      <c r="N71" s="33">
        <f t="shared" si="16"/>
        <v>1</v>
      </c>
      <c r="O71" s="33">
        <f t="shared" si="16"/>
        <v>1</v>
      </c>
      <c r="P71" s="33">
        <f t="shared" si="16"/>
        <v>1</v>
      </c>
      <c r="Q71" s="33">
        <f t="shared" si="16"/>
        <v>1</v>
      </c>
      <c r="R71" s="33">
        <f t="shared" si="16"/>
        <v>1</v>
      </c>
      <c r="S71" s="33">
        <f t="shared" si="16"/>
        <v>1</v>
      </c>
      <c r="T71" s="33">
        <f t="shared" si="16"/>
        <v>1</v>
      </c>
      <c r="U71" s="33">
        <f t="shared" si="16"/>
        <v>1</v>
      </c>
      <c r="V71" s="33">
        <f t="shared" si="16"/>
        <v>1</v>
      </c>
      <c r="W71" s="33">
        <f t="shared" si="16"/>
        <v>1</v>
      </c>
      <c r="X71" s="33">
        <f t="shared" si="16"/>
        <v>1</v>
      </c>
      <c r="Y71" s="33">
        <f t="shared" si="16"/>
        <v>1</v>
      </c>
      <c r="Z71" s="33">
        <f t="shared" si="16"/>
        <v>1</v>
      </c>
      <c r="AA71" s="33">
        <f t="shared" ref="AA71:AH71" si="17">IF(AA49,1/((AA51*AA90/AA50)+(AA52*AA91/AA50)+(AA53*AA92/AA50)),1)</f>
        <v>1</v>
      </c>
      <c r="AB71" s="33">
        <f>IF(AB49,1/((AB51*AB90/AB50)+(AB52*AB91/AB50)+(AB53*AB92/AB50)),1)</f>
        <v>1</v>
      </c>
      <c r="AC71" s="33">
        <f>IF(AC49,1/((AC51*AC90/AC50)+(AC52*AC91/AC50)+(AC53*AC92/AC50)),1)</f>
        <v>1</v>
      </c>
      <c r="AD71" s="33">
        <f t="shared" si="17"/>
        <v>1</v>
      </c>
      <c r="AE71" s="33">
        <f t="shared" si="17"/>
        <v>1</v>
      </c>
      <c r="AF71" s="33">
        <f>IF(AF49,1/((AF51*AF90/AF50)+(AF52*AF91/AF50)+(AF53*AF92/AF50)),1)</f>
        <v>1</v>
      </c>
      <c r="AG71" s="33">
        <f>IF(AG49,1/((AG51*AG90/AG50)+(AG52*AG91/AG50)+(AG53*AG92/AG50)),1)</f>
        <v>1</v>
      </c>
      <c r="AH71" s="33">
        <f t="shared" si="17"/>
        <v>1</v>
      </c>
      <c r="AI71" s="33">
        <f t="shared" si="16"/>
        <v>1</v>
      </c>
      <c r="AK71" s="25"/>
      <c r="AL71" s="25"/>
      <c r="AM71" s="25"/>
      <c r="AN71" s="25"/>
    </row>
    <row r="72" spans="1:40" x14ac:dyDescent="0.2">
      <c r="A72" s="25"/>
      <c r="B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K72" s="25"/>
      <c r="AL72" s="25"/>
      <c r="AM72" s="25"/>
      <c r="AN72" s="25"/>
    </row>
    <row r="73" spans="1:40" s="41" customFormat="1" x14ac:dyDescent="0.2">
      <c r="A73" s="25" t="s">
        <v>292</v>
      </c>
      <c r="B73" s="25" t="s">
        <v>257</v>
      </c>
      <c r="C73" s="39"/>
      <c r="D73" s="40">
        <f>(D26/3600)+((18/5)*(D28/3600))+((18/25)*(D30/3600))</f>
        <v>0</v>
      </c>
      <c r="E73" s="40">
        <f t="shared" ref="E73:AI73" si="18">(E26/3600)+((18/5)*(E28/3600))+((18/25)*(E30/3600))</f>
        <v>0</v>
      </c>
      <c r="F73" s="40">
        <f t="shared" si="18"/>
        <v>0</v>
      </c>
      <c r="G73" s="40">
        <f t="shared" si="18"/>
        <v>0</v>
      </c>
      <c r="H73" s="40">
        <f t="shared" si="18"/>
        <v>0</v>
      </c>
      <c r="I73" s="40">
        <f t="shared" si="18"/>
        <v>0</v>
      </c>
      <c r="J73" s="40">
        <f t="shared" si="18"/>
        <v>0</v>
      </c>
      <c r="K73" s="40">
        <f t="shared" si="18"/>
        <v>0</v>
      </c>
      <c r="L73" s="40">
        <f t="shared" si="18"/>
        <v>0</v>
      </c>
      <c r="M73" s="40">
        <f t="shared" si="18"/>
        <v>0</v>
      </c>
      <c r="N73" s="40">
        <f t="shared" si="18"/>
        <v>0</v>
      </c>
      <c r="O73" s="40">
        <f t="shared" si="18"/>
        <v>0</v>
      </c>
      <c r="P73" s="40">
        <f t="shared" si="18"/>
        <v>0</v>
      </c>
      <c r="Q73" s="40">
        <f t="shared" si="18"/>
        <v>0</v>
      </c>
      <c r="R73" s="40">
        <f t="shared" si="18"/>
        <v>0</v>
      </c>
      <c r="S73" s="40">
        <f t="shared" si="18"/>
        <v>0</v>
      </c>
      <c r="T73" s="40">
        <f t="shared" si="18"/>
        <v>0</v>
      </c>
      <c r="U73" s="40">
        <f t="shared" si="18"/>
        <v>0</v>
      </c>
      <c r="V73" s="40">
        <f t="shared" si="18"/>
        <v>0</v>
      </c>
      <c r="W73" s="40">
        <f t="shared" si="18"/>
        <v>0</v>
      </c>
      <c r="X73" s="40">
        <f t="shared" si="18"/>
        <v>0</v>
      </c>
      <c r="Y73" s="40">
        <f t="shared" si="18"/>
        <v>0</v>
      </c>
      <c r="Z73" s="40">
        <f t="shared" si="18"/>
        <v>0</v>
      </c>
      <c r="AA73" s="40">
        <f t="shared" ref="AA73:AH73" si="19">(AA26/3600)+((18/5)*(AA28/3600))+((18/25)*(AA30/3600))</f>
        <v>0</v>
      </c>
      <c r="AB73" s="40">
        <f>(AB26/3600)+((18/5)*(AB28/3600))+((18/25)*(AB30/3600))</f>
        <v>0</v>
      </c>
      <c r="AC73" s="40">
        <f>(AC26/3600)+((18/5)*(AC28/3600))+((18/25)*(AC30/3600))</f>
        <v>0</v>
      </c>
      <c r="AD73" s="40">
        <f t="shared" si="19"/>
        <v>0</v>
      </c>
      <c r="AE73" s="40">
        <f t="shared" si="19"/>
        <v>0</v>
      </c>
      <c r="AF73" s="40">
        <f>(AF26/3600)+((18/5)*(AF28/3600))+((18/25)*(AF30/3600))</f>
        <v>0</v>
      </c>
      <c r="AG73" s="40">
        <f>(AG26/3600)+((18/5)*(AG28/3600))+((18/25)*(AG30/3600))</f>
        <v>0</v>
      </c>
      <c r="AH73" s="40">
        <f t="shared" si="19"/>
        <v>0</v>
      </c>
      <c r="AI73" s="40">
        <f t="shared" si="18"/>
        <v>0</v>
      </c>
      <c r="AK73" s="25"/>
      <c r="AL73" s="25"/>
      <c r="AM73" s="25"/>
      <c r="AN73" s="25"/>
    </row>
    <row r="74" spans="1:40" s="41" customFormat="1" x14ac:dyDescent="0.2">
      <c r="A74" s="25"/>
      <c r="B74" s="25" t="s">
        <v>293</v>
      </c>
      <c r="C74" s="39"/>
      <c r="D74" s="42">
        <f>IF(D73&gt;0.33,(5/24)-(5*D73/24),(5/12)-(5*D73/6))</f>
        <v>0.41666666666666669</v>
      </c>
      <c r="E74" s="42">
        <f t="shared" ref="E74:AI74" si="20">IF(E73&gt;0.33,(5/24)-(5*E73/24),(5/12)-(5*E73/6))</f>
        <v>0.41666666666666669</v>
      </c>
      <c r="F74" s="42">
        <f t="shared" si="20"/>
        <v>0.41666666666666669</v>
      </c>
      <c r="G74" s="42">
        <f t="shared" si="20"/>
        <v>0.41666666666666669</v>
      </c>
      <c r="H74" s="42">
        <f t="shared" si="20"/>
        <v>0.41666666666666669</v>
      </c>
      <c r="I74" s="42">
        <f t="shared" si="20"/>
        <v>0.41666666666666669</v>
      </c>
      <c r="J74" s="42">
        <f t="shared" si="20"/>
        <v>0.41666666666666669</v>
      </c>
      <c r="K74" s="42">
        <f t="shared" si="20"/>
        <v>0.41666666666666669</v>
      </c>
      <c r="L74" s="42">
        <f t="shared" si="20"/>
        <v>0.41666666666666669</v>
      </c>
      <c r="M74" s="42">
        <f t="shared" si="20"/>
        <v>0.41666666666666669</v>
      </c>
      <c r="N74" s="42">
        <f t="shared" si="20"/>
        <v>0.41666666666666669</v>
      </c>
      <c r="O74" s="42">
        <f t="shared" si="20"/>
        <v>0.41666666666666669</v>
      </c>
      <c r="P74" s="42">
        <f t="shared" si="20"/>
        <v>0.41666666666666669</v>
      </c>
      <c r="Q74" s="42">
        <f t="shared" si="20"/>
        <v>0.41666666666666669</v>
      </c>
      <c r="R74" s="42">
        <f t="shared" si="20"/>
        <v>0.41666666666666669</v>
      </c>
      <c r="S74" s="42">
        <f t="shared" si="20"/>
        <v>0.41666666666666669</v>
      </c>
      <c r="T74" s="42">
        <f t="shared" si="20"/>
        <v>0.41666666666666669</v>
      </c>
      <c r="U74" s="42">
        <f t="shared" si="20"/>
        <v>0.41666666666666669</v>
      </c>
      <c r="V74" s="42">
        <f t="shared" si="20"/>
        <v>0.41666666666666669</v>
      </c>
      <c r="W74" s="42">
        <f t="shared" si="20"/>
        <v>0.41666666666666669</v>
      </c>
      <c r="X74" s="42">
        <f t="shared" si="20"/>
        <v>0.41666666666666669</v>
      </c>
      <c r="Y74" s="42">
        <f t="shared" si="20"/>
        <v>0.41666666666666669</v>
      </c>
      <c r="Z74" s="42">
        <f t="shared" si="20"/>
        <v>0.41666666666666669</v>
      </c>
      <c r="AA74" s="42">
        <f t="shared" si="20"/>
        <v>0.41666666666666669</v>
      </c>
      <c r="AB74" s="42">
        <f t="shared" ref="AB74:AH74" si="21">IF(AB73&gt;0.33,(5/24)-(5*AB73/24),(5/12)-(5*AB73/6))</f>
        <v>0.41666666666666669</v>
      </c>
      <c r="AC74" s="42">
        <f t="shared" si="21"/>
        <v>0.41666666666666669</v>
      </c>
      <c r="AD74" s="42">
        <f t="shared" si="21"/>
        <v>0.41666666666666669</v>
      </c>
      <c r="AE74" s="42">
        <f t="shared" si="21"/>
        <v>0.41666666666666669</v>
      </c>
      <c r="AF74" s="42">
        <f t="shared" si="21"/>
        <v>0.41666666666666669</v>
      </c>
      <c r="AG74" s="42">
        <f t="shared" si="21"/>
        <v>0.41666666666666669</v>
      </c>
      <c r="AH74" s="42">
        <f t="shared" si="21"/>
        <v>0.41666666666666669</v>
      </c>
      <c r="AI74" s="42">
        <f t="shared" si="20"/>
        <v>0.41666666666666669</v>
      </c>
      <c r="AK74" s="25"/>
      <c r="AL74" s="25"/>
      <c r="AM74" s="25"/>
      <c r="AN74" s="25"/>
    </row>
    <row r="75" spans="1:40" s="41" customFormat="1" x14ac:dyDescent="0.2">
      <c r="A75" s="25"/>
      <c r="B75" s="25" t="s">
        <v>294</v>
      </c>
      <c r="C75" s="39"/>
      <c r="D75" s="42">
        <f>D32+(D33/D74)</f>
        <v>0</v>
      </c>
      <c r="E75" s="42">
        <f t="shared" ref="E75:AI75" si="22">E32+(E33/E74)</f>
        <v>0</v>
      </c>
      <c r="F75" s="42">
        <f t="shared" si="22"/>
        <v>0</v>
      </c>
      <c r="G75" s="42">
        <f t="shared" si="22"/>
        <v>0</v>
      </c>
      <c r="H75" s="42">
        <f t="shared" si="22"/>
        <v>0</v>
      </c>
      <c r="I75" s="42">
        <f t="shared" si="22"/>
        <v>0</v>
      </c>
      <c r="J75" s="42">
        <f t="shared" si="22"/>
        <v>0</v>
      </c>
      <c r="K75" s="42">
        <f t="shared" si="22"/>
        <v>0</v>
      </c>
      <c r="L75" s="42">
        <f t="shared" si="22"/>
        <v>0</v>
      </c>
      <c r="M75" s="42">
        <f t="shared" si="22"/>
        <v>0</v>
      </c>
      <c r="N75" s="42">
        <f t="shared" si="22"/>
        <v>0</v>
      </c>
      <c r="O75" s="42">
        <f t="shared" si="22"/>
        <v>0</v>
      </c>
      <c r="P75" s="42">
        <f t="shared" si="22"/>
        <v>0</v>
      </c>
      <c r="Q75" s="42">
        <f t="shared" si="22"/>
        <v>0</v>
      </c>
      <c r="R75" s="42">
        <f t="shared" si="22"/>
        <v>0</v>
      </c>
      <c r="S75" s="42">
        <f t="shared" si="22"/>
        <v>0</v>
      </c>
      <c r="T75" s="42">
        <f t="shared" si="22"/>
        <v>0</v>
      </c>
      <c r="U75" s="42">
        <f t="shared" si="22"/>
        <v>0</v>
      </c>
      <c r="V75" s="42">
        <f t="shared" si="22"/>
        <v>0</v>
      </c>
      <c r="W75" s="42">
        <f t="shared" si="22"/>
        <v>0</v>
      </c>
      <c r="X75" s="42">
        <f t="shared" si="22"/>
        <v>0</v>
      </c>
      <c r="Y75" s="42">
        <f t="shared" si="22"/>
        <v>0</v>
      </c>
      <c r="Z75" s="42">
        <f t="shared" si="22"/>
        <v>0</v>
      </c>
      <c r="AA75" s="42">
        <f t="shared" si="22"/>
        <v>0</v>
      </c>
      <c r="AB75" s="42">
        <f t="shared" ref="AB75:AH75" si="23">AB32+(AB33/AB74)</f>
        <v>0</v>
      </c>
      <c r="AC75" s="42">
        <f t="shared" si="23"/>
        <v>0</v>
      </c>
      <c r="AD75" s="42">
        <f t="shared" si="23"/>
        <v>0</v>
      </c>
      <c r="AE75" s="42">
        <f t="shared" si="23"/>
        <v>0</v>
      </c>
      <c r="AF75" s="42">
        <f t="shared" si="23"/>
        <v>0</v>
      </c>
      <c r="AG75" s="42">
        <f t="shared" si="23"/>
        <v>0</v>
      </c>
      <c r="AH75" s="42">
        <f t="shared" si="23"/>
        <v>0</v>
      </c>
      <c r="AI75" s="42">
        <f t="shared" si="22"/>
        <v>0</v>
      </c>
      <c r="AK75" s="25"/>
      <c r="AL75" s="25"/>
      <c r="AM75" s="25"/>
      <c r="AN75" s="25"/>
    </row>
    <row r="76" spans="1:40" s="41" customFormat="1" x14ac:dyDescent="0.2">
      <c r="A76" s="25"/>
      <c r="B76" s="25" t="s">
        <v>295</v>
      </c>
      <c r="C76" s="39"/>
      <c r="D76" s="42" t="e">
        <f>(D25*('Tabelle LF'!$BN$3/3600))/(D75*D74)</f>
        <v>#DIV/0!</v>
      </c>
      <c r="E76" s="42" t="e">
        <f>(E25*('Tabelle LF'!$BN$3/3600))/(E75*E74)</f>
        <v>#DIV/0!</v>
      </c>
      <c r="F76" s="42" t="e">
        <f>(F25*('Tabelle LF'!$BN$3/3600))/(F75*F74)</f>
        <v>#DIV/0!</v>
      </c>
      <c r="G76" s="42" t="e">
        <f>(G25*('Tabelle LF'!$BN$3/3600))/(G75*G74)</f>
        <v>#DIV/0!</v>
      </c>
      <c r="H76" s="42" t="e">
        <f>(H25*('Tabelle LF'!$BN$3/3600))/(H75*H74)</f>
        <v>#DIV/0!</v>
      </c>
      <c r="I76" s="42" t="e">
        <f>(I25*('Tabelle LF'!$BN$3/3600))/(I75*I74)</f>
        <v>#DIV/0!</v>
      </c>
      <c r="J76" s="42" t="e">
        <f>(J25*('Tabelle LF'!$BN$3/3600))/(J75*J74)</f>
        <v>#DIV/0!</v>
      </c>
      <c r="K76" s="42" t="e">
        <f>(K25*('Tabelle LF'!$BN$3/3600))/(K75*K74)</f>
        <v>#DIV/0!</v>
      </c>
      <c r="L76" s="42" t="e">
        <f>(L25*('Tabelle LF'!$BN$3/3600))/(L75*L74)</f>
        <v>#DIV/0!</v>
      </c>
      <c r="M76" s="42" t="e">
        <f>(M25*('Tabelle LF'!$BN$3/3600))/(M75*M74)</f>
        <v>#DIV/0!</v>
      </c>
      <c r="N76" s="42" t="e">
        <f>(N25*('Tabelle LF'!$BN$3/3600))/(N75*N74)</f>
        <v>#DIV/0!</v>
      </c>
      <c r="O76" s="42" t="e">
        <f>(O25*('Tabelle LF'!$BN$3/3600))/(O75*O74)</f>
        <v>#DIV/0!</v>
      </c>
      <c r="P76" s="42" t="e">
        <f>(P25*('Tabelle LF'!$BN$3/3600))/(P75*P74)</f>
        <v>#DIV/0!</v>
      </c>
      <c r="Q76" s="42" t="e">
        <f>(Q25*('Tabelle LF'!$BN$3/3600))/(Q75*Q74)</f>
        <v>#DIV/0!</v>
      </c>
      <c r="R76" s="42" t="e">
        <f>(R25*('Tabelle LF'!$BN$3/3600))/(R75*R74)</f>
        <v>#DIV/0!</v>
      </c>
      <c r="S76" s="42" t="e">
        <f>(S25*('Tabelle LF'!$BN$3/3600))/(S75*S74)</f>
        <v>#DIV/0!</v>
      </c>
      <c r="T76" s="42" t="e">
        <f>(T25*('Tabelle LF'!$BN$3/3600))/(T75*T74)</f>
        <v>#DIV/0!</v>
      </c>
      <c r="U76" s="42" t="e">
        <f>(U25*('Tabelle LF'!$BN$3/3600))/(U75*U74)</f>
        <v>#DIV/0!</v>
      </c>
      <c r="V76" s="42" t="e">
        <f>(V25*('Tabelle LF'!$BN$3/3600))/(V75*V74)</f>
        <v>#DIV/0!</v>
      </c>
      <c r="W76" s="42" t="e">
        <f>(W25*('Tabelle LF'!$BN$3/3600))/(W75*W74)</f>
        <v>#DIV/0!</v>
      </c>
      <c r="X76" s="42" t="e">
        <f>(X25*('Tabelle LF'!$BN$3/3600))/(X75*X74)</f>
        <v>#DIV/0!</v>
      </c>
      <c r="Y76" s="42" t="e">
        <f>(Y25*('Tabelle LF'!$BN$3/3600))/(Y75*Y74)</f>
        <v>#DIV/0!</v>
      </c>
      <c r="Z76" s="42" t="e">
        <f>(Z25*('Tabelle LF'!$BN$3/3600))/(Z75*Z74)</f>
        <v>#DIV/0!</v>
      </c>
      <c r="AA76" s="42" t="e">
        <f>(AA25*('Tabelle LF'!$BN$3/3600))/(AA75*AA74)</f>
        <v>#DIV/0!</v>
      </c>
      <c r="AB76" s="42" t="e">
        <f>(AB25*('Tabelle LF'!$BN$3/3600))/(AB75*AB74)</f>
        <v>#DIV/0!</v>
      </c>
      <c r="AC76" s="42" t="e">
        <f>(AC25*('Tabelle LF'!$BN$3/3600))/(AC75*AC74)</f>
        <v>#DIV/0!</v>
      </c>
      <c r="AD76" s="42" t="e">
        <f>(AD25*('Tabelle LF'!$BN$3/3600))/(AD75*AD74)</f>
        <v>#DIV/0!</v>
      </c>
      <c r="AE76" s="42" t="e">
        <f>(AE25*('Tabelle LF'!$BN$3/3600))/(AE75*AE74)</f>
        <v>#DIV/0!</v>
      </c>
      <c r="AF76" s="42" t="e">
        <f>(AF25*('Tabelle LF'!$BN$3/3600))/(AF75*AF74)</f>
        <v>#DIV/0!</v>
      </c>
      <c r="AG76" s="42" t="e">
        <f>(AG25*('Tabelle LF'!$BN$3/3600))/(AG75*AG74)</f>
        <v>#DIV/0!</v>
      </c>
      <c r="AH76" s="42" t="e">
        <f>(AH25*('Tabelle LF'!$BN$3/3600))/(AH75*AH74)</f>
        <v>#DIV/0!</v>
      </c>
      <c r="AI76" s="42" t="e">
        <f>(AI25*('Tabelle LF'!$BN$3/3600))/(AI75*AI74)</f>
        <v>#DIV/0!</v>
      </c>
      <c r="AK76" s="25"/>
      <c r="AL76" s="25"/>
      <c r="AM76" s="25"/>
      <c r="AN76" s="25"/>
    </row>
    <row r="77" spans="1:40" s="41" customFormat="1" x14ac:dyDescent="0.2">
      <c r="A77" s="25"/>
      <c r="B77" s="25"/>
      <c r="C77" s="39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K77" s="25"/>
      <c r="AL77" s="25"/>
      <c r="AM77" s="25"/>
      <c r="AN77" s="26"/>
    </row>
    <row r="78" spans="1:40" s="41" customFormat="1" x14ac:dyDescent="0.2">
      <c r="A78" s="25" t="s">
        <v>296</v>
      </c>
      <c r="B78" s="25" t="s">
        <v>257</v>
      </c>
      <c r="C78" s="39"/>
      <c r="D78" s="40">
        <f>(D39/3600)+((18/5)*(D41/3600))+((18/25)*(D43/3600))</f>
        <v>0</v>
      </c>
      <c r="E78" s="40">
        <f t="shared" ref="E78:AI78" si="24">(E39/3600)+((18/5)*(E41/3600))+((18/25)*(E43/3600))</f>
        <v>0</v>
      </c>
      <c r="F78" s="40">
        <f t="shared" si="24"/>
        <v>0</v>
      </c>
      <c r="G78" s="40">
        <f t="shared" si="24"/>
        <v>0</v>
      </c>
      <c r="H78" s="40">
        <f t="shared" si="24"/>
        <v>0</v>
      </c>
      <c r="I78" s="40">
        <f t="shared" si="24"/>
        <v>0</v>
      </c>
      <c r="J78" s="40">
        <f t="shared" si="24"/>
        <v>0</v>
      </c>
      <c r="K78" s="40">
        <f t="shared" si="24"/>
        <v>0</v>
      </c>
      <c r="L78" s="40">
        <f t="shared" si="24"/>
        <v>0</v>
      </c>
      <c r="M78" s="40">
        <f t="shared" si="24"/>
        <v>0</v>
      </c>
      <c r="N78" s="40">
        <f t="shared" si="24"/>
        <v>0</v>
      </c>
      <c r="O78" s="40">
        <f t="shared" si="24"/>
        <v>0</v>
      </c>
      <c r="P78" s="40">
        <f t="shared" si="24"/>
        <v>0</v>
      </c>
      <c r="Q78" s="40">
        <f t="shared" si="24"/>
        <v>0</v>
      </c>
      <c r="R78" s="40">
        <f t="shared" si="24"/>
        <v>0</v>
      </c>
      <c r="S78" s="40">
        <f t="shared" si="24"/>
        <v>0</v>
      </c>
      <c r="T78" s="40">
        <f t="shared" si="24"/>
        <v>0</v>
      </c>
      <c r="U78" s="40">
        <f t="shared" si="24"/>
        <v>0</v>
      </c>
      <c r="V78" s="40">
        <f t="shared" si="24"/>
        <v>0</v>
      </c>
      <c r="W78" s="40">
        <f t="shared" si="24"/>
        <v>0</v>
      </c>
      <c r="X78" s="40">
        <f t="shared" si="24"/>
        <v>0</v>
      </c>
      <c r="Y78" s="40">
        <f t="shared" si="24"/>
        <v>0</v>
      </c>
      <c r="Z78" s="40">
        <f t="shared" si="24"/>
        <v>0</v>
      </c>
      <c r="AA78" s="40">
        <f t="shared" ref="AA78:AH78" si="25">(AA39/3600)+((18/5)*(AA41/3600))+((18/25)*(AA43/3600))</f>
        <v>0</v>
      </c>
      <c r="AB78" s="40">
        <f>(AB39/3600)+((18/5)*(AB41/3600))+((18/25)*(AB43/3600))</f>
        <v>0</v>
      </c>
      <c r="AC78" s="40">
        <f>(AC39/3600)+((18/5)*(AC41/3600))+((18/25)*(AC43/3600))</f>
        <v>0</v>
      </c>
      <c r="AD78" s="40">
        <f t="shared" si="25"/>
        <v>0</v>
      </c>
      <c r="AE78" s="40">
        <f t="shared" si="25"/>
        <v>0</v>
      </c>
      <c r="AF78" s="40">
        <f>(AF39/3600)+((18/5)*(AF41/3600))+((18/25)*(AF43/3600))</f>
        <v>0</v>
      </c>
      <c r="AG78" s="40">
        <f>(AG39/3600)+((18/5)*(AG41/3600))+((18/25)*(AG43/3600))</f>
        <v>0</v>
      </c>
      <c r="AH78" s="40">
        <f t="shared" si="25"/>
        <v>0</v>
      </c>
      <c r="AI78" s="40">
        <f t="shared" si="24"/>
        <v>0</v>
      </c>
      <c r="AK78" s="25"/>
      <c r="AL78" s="25"/>
      <c r="AM78" s="25"/>
      <c r="AN78" s="25"/>
    </row>
    <row r="79" spans="1:40" s="41" customFormat="1" x14ac:dyDescent="0.2">
      <c r="A79" s="25"/>
      <c r="B79" s="25" t="s">
        <v>293</v>
      </c>
      <c r="C79" s="39"/>
      <c r="D79" s="42">
        <f>IF(D78&gt;0.33,(5/24)-(5*D78/24),(5/12)-(5*D78/6))</f>
        <v>0.41666666666666669</v>
      </c>
      <c r="E79" s="42">
        <f t="shared" ref="E79:AI79" si="26">IF(E78&gt;0.33,(5/24)-(5*E78/24),(5/12)-(5*E78/6))</f>
        <v>0.41666666666666669</v>
      </c>
      <c r="F79" s="42">
        <f t="shared" si="26"/>
        <v>0.41666666666666669</v>
      </c>
      <c r="G79" s="42">
        <f t="shared" si="26"/>
        <v>0.41666666666666669</v>
      </c>
      <c r="H79" s="42">
        <f t="shared" si="26"/>
        <v>0.41666666666666669</v>
      </c>
      <c r="I79" s="42">
        <f t="shared" si="26"/>
        <v>0.41666666666666669</v>
      </c>
      <c r="J79" s="42">
        <f t="shared" si="26"/>
        <v>0.41666666666666669</v>
      </c>
      <c r="K79" s="42">
        <f t="shared" si="26"/>
        <v>0.41666666666666669</v>
      </c>
      <c r="L79" s="42">
        <f t="shared" si="26"/>
        <v>0.41666666666666669</v>
      </c>
      <c r="M79" s="42">
        <f t="shared" si="26"/>
        <v>0.41666666666666669</v>
      </c>
      <c r="N79" s="42">
        <f t="shared" si="26"/>
        <v>0.41666666666666669</v>
      </c>
      <c r="O79" s="42">
        <f t="shared" si="26"/>
        <v>0.41666666666666669</v>
      </c>
      <c r="P79" s="42">
        <f t="shared" si="26"/>
        <v>0.41666666666666669</v>
      </c>
      <c r="Q79" s="42">
        <f t="shared" si="26"/>
        <v>0.41666666666666669</v>
      </c>
      <c r="R79" s="42">
        <f t="shared" si="26"/>
        <v>0.41666666666666669</v>
      </c>
      <c r="S79" s="42">
        <f t="shared" si="26"/>
        <v>0.41666666666666669</v>
      </c>
      <c r="T79" s="42">
        <f t="shared" si="26"/>
        <v>0.41666666666666669</v>
      </c>
      <c r="U79" s="42">
        <f t="shared" si="26"/>
        <v>0.41666666666666669</v>
      </c>
      <c r="V79" s="42">
        <f t="shared" si="26"/>
        <v>0.41666666666666669</v>
      </c>
      <c r="W79" s="42">
        <f t="shared" si="26"/>
        <v>0.41666666666666669</v>
      </c>
      <c r="X79" s="42">
        <f t="shared" si="26"/>
        <v>0.41666666666666669</v>
      </c>
      <c r="Y79" s="42">
        <f t="shared" si="26"/>
        <v>0.41666666666666669</v>
      </c>
      <c r="Z79" s="42">
        <f t="shared" si="26"/>
        <v>0.41666666666666669</v>
      </c>
      <c r="AA79" s="42">
        <f t="shared" si="26"/>
        <v>0.41666666666666669</v>
      </c>
      <c r="AB79" s="42">
        <f t="shared" ref="AB79:AH79" si="27">IF(AB78&gt;0.33,(5/24)-(5*AB78/24),(5/12)-(5*AB78/6))</f>
        <v>0.41666666666666669</v>
      </c>
      <c r="AC79" s="42">
        <f t="shared" si="27"/>
        <v>0.41666666666666669</v>
      </c>
      <c r="AD79" s="42">
        <f t="shared" si="27"/>
        <v>0.41666666666666669</v>
      </c>
      <c r="AE79" s="42">
        <f t="shared" si="27"/>
        <v>0.41666666666666669</v>
      </c>
      <c r="AF79" s="42">
        <f t="shared" si="27"/>
        <v>0.41666666666666669</v>
      </c>
      <c r="AG79" s="42">
        <f t="shared" si="27"/>
        <v>0.41666666666666669</v>
      </c>
      <c r="AH79" s="42">
        <f t="shared" si="27"/>
        <v>0.41666666666666669</v>
      </c>
      <c r="AI79" s="42">
        <f t="shared" si="26"/>
        <v>0.41666666666666669</v>
      </c>
      <c r="AK79" s="25"/>
      <c r="AL79" s="25"/>
      <c r="AM79" s="25"/>
      <c r="AN79" s="25"/>
    </row>
    <row r="80" spans="1:40" s="41" customFormat="1" x14ac:dyDescent="0.2">
      <c r="A80" s="25"/>
      <c r="B80" s="25" t="s">
        <v>294</v>
      </c>
      <c r="C80" s="39"/>
      <c r="D80" s="42" t="e">
        <f>D45+((D46/D79)*(1+((D37*D79)/(D38*('Tabelle LF'!$BN$3/3600)))))</f>
        <v>#DIV/0!</v>
      </c>
      <c r="E80" s="42" t="e">
        <f>E45+((E46/E79)*(1+((E37*E79)/(E38*('Tabelle LF'!$BN$3/3600)))))</f>
        <v>#DIV/0!</v>
      </c>
      <c r="F80" s="42" t="e">
        <f>F45+((F46/F79)*(1+((F37*F79)/(F38*('Tabelle LF'!$BN$3/3600)))))</f>
        <v>#DIV/0!</v>
      </c>
      <c r="G80" s="42" t="e">
        <f>G45+((G46/G79)*(1+((G37*G79)/(G38*('Tabelle LF'!$BN$3/3600)))))</f>
        <v>#DIV/0!</v>
      </c>
      <c r="H80" s="42" t="e">
        <f>H45+((H46/H79)*(1+((H37*H79)/(H38*('Tabelle LF'!$BN$3/3600)))))</f>
        <v>#DIV/0!</v>
      </c>
      <c r="I80" s="42" t="e">
        <f>I45+((I46/I79)*(1+((I37*I79)/(I38*('Tabelle LF'!$BN$3/3600)))))</f>
        <v>#DIV/0!</v>
      </c>
      <c r="J80" s="42" t="e">
        <f>J45+((J46/J79)*(1+((J37*J79)/(J38*('Tabelle LF'!$BN$3/3600)))))</f>
        <v>#DIV/0!</v>
      </c>
      <c r="K80" s="42" t="e">
        <f>K45+((K46/K79)*(1+((K37*K79)/(K38*('Tabelle LF'!$BN$3/3600)))))</f>
        <v>#DIV/0!</v>
      </c>
      <c r="L80" s="42" t="e">
        <f>L45+((L46/L79)*(1+((L37*L79)/(L38*('Tabelle LF'!$BN$3/3600)))))</f>
        <v>#DIV/0!</v>
      </c>
      <c r="M80" s="42" t="e">
        <f>M45+((M46/M79)*(1+((M37*M79)/(M38*('Tabelle LF'!$BN$3/3600)))))</f>
        <v>#DIV/0!</v>
      </c>
      <c r="N80" s="42" t="e">
        <f>N45+((N46/N79)*(1+((N37*N79)/(N38*('Tabelle LF'!$BN$3/3600)))))</f>
        <v>#DIV/0!</v>
      </c>
      <c r="O80" s="42" t="e">
        <f>O45+((O46/O79)*(1+((O37*O79)/(O38*('Tabelle LF'!$BN$3/3600)))))</f>
        <v>#DIV/0!</v>
      </c>
      <c r="P80" s="42" t="e">
        <f>P45+((P46/P79)*(1+((P37*P79)/(P38*('Tabelle LF'!$BN$3/3600)))))</f>
        <v>#DIV/0!</v>
      </c>
      <c r="Q80" s="42" t="e">
        <f>Q45+((Q46/Q79)*(1+((Q37*Q79)/(Q38*('Tabelle LF'!$BN$3/3600)))))</f>
        <v>#DIV/0!</v>
      </c>
      <c r="R80" s="42" t="e">
        <f>R45+((R46/R79)*(1+((R37*R79)/(R38*('Tabelle LF'!$BN$3/3600)))))</f>
        <v>#DIV/0!</v>
      </c>
      <c r="S80" s="42" t="e">
        <f>S45+((S46/S79)*(1+((S37*S79)/(S38*('Tabelle LF'!$BN$3/3600)))))</f>
        <v>#DIV/0!</v>
      </c>
      <c r="T80" s="42" t="e">
        <f>T45+((T46/T79)*(1+((T37*T79)/(T38*('Tabelle LF'!$BN$3/3600)))))</f>
        <v>#DIV/0!</v>
      </c>
      <c r="U80" s="42" t="e">
        <f>U45+((U46/U79)*(1+((U37*U79)/(U38*('Tabelle LF'!$BN$3/3600)))))</f>
        <v>#DIV/0!</v>
      </c>
      <c r="V80" s="42" t="e">
        <f>V45+((V46/V79)*(1+((V37*V79)/(V38*('Tabelle LF'!$BN$3/3600)))))</f>
        <v>#DIV/0!</v>
      </c>
      <c r="W80" s="42" t="e">
        <f>W45+((W46/W79)*(1+((W37*W79)/(W38*('Tabelle LF'!$BN$3/3600)))))</f>
        <v>#DIV/0!</v>
      </c>
      <c r="X80" s="42" t="e">
        <f>X45+((X46/X79)*(1+((X37*X79)/(X38*('Tabelle LF'!$BN$3/3600)))))</f>
        <v>#DIV/0!</v>
      </c>
      <c r="Y80" s="42" t="e">
        <f>Y45+((Y46/Y79)*(1+((Y37*Y79)/(Y38*('Tabelle LF'!$BN$3/3600)))))</f>
        <v>#DIV/0!</v>
      </c>
      <c r="Z80" s="42" t="e">
        <f>Z45+((Z46/Z79)*(1+((Z37*Z79)/(Z38*('Tabelle LF'!$BN$3/3600)))))</f>
        <v>#DIV/0!</v>
      </c>
      <c r="AA80" s="42" t="e">
        <f>AA45+((AA46/AA79)*(1+((AA37*AA79)/(AA38*('Tabelle LF'!$BN$3/3600)))))</f>
        <v>#DIV/0!</v>
      </c>
      <c r="AB80" s="42" t="e">
        <f>AB45+((AB46/AB79)*(1+((AB37*AB79)/(AB38*('Tabelle LF'!$BN$3/3600)))))</f>
        <v>#DIV/0!</v>
      </c>
      <c r="AC80" s="42" t="e">
        <f>AC45+((AC46/AC79)*(1+((AC37*AC79)/(AC38*('Tabelle LF'!$BN$3/3600)))))</f>
        <v>#DIV/0!</v>
      </c>
      <c r="AD80" s="42" t="e">
        <f>AD45+((AD46/AD79)*(1+((AD37*AD79)/(AD38*('Tabelle LF'!$BN$3/3600)))))</f>
        <v>#DIV/0!</v>
      </c>
      <c r="AE80" s="42" t="e">
        <f>AE45+((AE46/AE79)*(1+((AE37*AE79)/(AE38*('Tabelle LF'!$BN$3/3600)))))</f>
        <v>#DIV/0!</v>
      </c>
      <c r="AF80" s="42" t="e">
        <f>AF45+((AF46/AF79)*(1+((AF37*AF79)/(AF38*('Tabelle LF'!$BN$3/3600)))))</f>
        <v>#DIV/0!</v>
      </c>
      <c r="AG80" s="42" t="e">
        <f>AG45+((AG46/AG79)*(1+((AG37*AG79)/(AG38*('Tabelle LF'!$BN$3/3600)))))</f>
        <v>#DIV/0!</v>
      </c>
      <c r="AH80" s="42" t="e">
        <f>AH45+((AH46/AH79)*(1+((AH37*AH79)/(AH38*('Tabelle LF'!$BN$3/3600)))))</f>
        <v>#DIV/0!</v>
      </c>
      <c r="AI80" s="42" t="e">
        <f>AI45+((AI46/AI79)*(1+((AI37*AI79)/(AI38*('Tabelle LF'!$BN$3/3600)))))</f>
        <v>#DIV/0!</v>
      </c>
      <c r="AK80" s="25"/>
      <c r="AL80" s="25"/>
      <c r="AM80" s="25"/>
      <c r="AN80" s="25"/>
    </row>
    <row r="81" spans="1:40" s="41" customFormat="1" x14ac:dyDescent="0.2">
      <c r="A81" s="25"/>
      <c r="B81" s="25" t="s">
        <v>295</v>
      </c>
      <c r="C81" s="39"/>
      <c r="D81" s="42" t="e">
        <f>(D36*('Tabelle LF'!$BN$3/3600))/(D80*D79)</f>
        <v>#DIV/0!</v>
      </c>
      <c r="E81" s="42" t="e">
        <f>(E36*('Tabelle LF'!$BN$3/3600))/(E80*E79)</f>
        <v>#DIV/0!</v>
      </c>
      <c r="F81" s="42" t="e">
        <f>(F36*('Tabelle LF'!$BN$3/3600))/(F80*F79)</f>
        <v>#DIV/0!</v>
      </c>
      <c r="G81" s="42" t="e">
        <f>(G36*('Tabelle LF'!$BN$3/3600))/(G80*G79)</f>
        <v>#DIV/0!</v>
      </c>
      <c r="H81" s="42" t="e">
        <f>(H36*('Tabelle LF'!$BN$3/3600))/(H80*H79)</f>
        <v>#DIV/0!</v>
      </c>
      <c r="I81" s="42" t="e">
        <f>(I36*('Tabelle LF'!$BN$3/3600))/(I80*I79)</f>
        <v>#DIV/0!</v>
      </c>
      <c r="J81" s="42" t="e">
        <f>(J36*('Tabelle LF'!$BN$3/3600))/(J80*J79)</f>
        <v>#DIV/0!</v>
      </c>
      <c r="K81" s="42" t="e">
        <f>(K36*('Tabelle LF'!$BN$3/3600))/(K80*K79)</f>
        <v>#DIV/0!</v>
      </c>
      <c r="L81" s="42" t="e">
        <f>(L36*('Tabelle LF'!$BN$3/3600))/(L80*L79)</f>
        <v>#DIV/0!</v>
      </c>
      <c r="M81" s="42" t="e">
        <f>(M36*('Tabelle LF'!$BN$3/3600))/(M80*M79)</f>
        <v>#DIV/0!</v>
      </c>
      <c r="N81" s="42" t="e">
        <f>(N36*('Tabelle LF'!$BN$3/3600))/(N80*N79)</f>
        <v>#DIV/0!</v>
      </c>
      <c r="O81" s="42" t="e">
        <f>(O36*('Tabelle LF'!$BN$3/3600))/(O80*O79)</f>
        <v>#DIV/0!</v>
      </c>
      <c r="P81" s="42" t="e">
        <f>(P36*('Tabelle LF'!$BN$3/3600))/(P80*P79)</f>
        <v>#DIV/0!</v>
      </c>
      <c r="Q81" s="42" t="e">
        <f>(Q36*('Tabelle LF'!$BN$3/3600))/(Q80*Q79)</f>
        <v>#DIV/0!</v>
      </c>
      <c r="R81" s="42" t="e">
        <f>(R36*('Tabelle LF'!$BN$3/3600))/(R80*R79)</f>
        <v>#DIV/0!</v>
      </c>
      <c r="S81" s="42" t="e">
        <f>(S36*('Tabelle LF'!$BN$3/3600))/(S80*S79)</f>
        <v>#DIV/0!</v>
      </c>
      <c r="T81" s="42" t="e">
        <f>(T36*('Tabelle LF'!$BN$3/3600))/(T80*T79)</f>
        <v>#DIV/0!</v>
      </c>
      <c r="U81" s="42" t="e">
        <f>(U36*('Tabelle LF'!$BN$3/3600))/(U80*U79)</f>
        <v>#DIV/0!</v>
      </c>
      <c r="V81" s="42" t="e">
        <f>(V36*('Tabelle LF'!$BN$3/3600))/(V80*V79)</f>
        <v>#DIV/0!</v>
      </c>
      <c r="W81" s="42" t="e">
        <f>(W36*('Tabelle LF'!$BN$3/3600))/(W80*W79)</f>
        <v>#DIV/0!</v>
      </c>
      <c r="X81" s="42" t="e">
        <f>(X36*('Tabelle LF'!$BN$3/3600))/(X80*X79)</f>
        <v>#DIV/0!</v>
      </c>
      <c r="Y81" s="42" t="e">
        <f>(Y36*('Tabelle LF'!$BN$3/3600))/(Y80*Y79)</f>
        <v>#DIV/0!</v>
      </c>
      <c r="Z81" s="42" t="e">
        <f>(Z36*('Tabelle LF'!$BN$3/3600))/(Z80*Z79)</f>
        <v>#DIV/0!</v>
      </c>
      <c r="AA81" s="42" t="e">
        <f>(AA36*('Tabelle LF'!$BN$3/3600))/(AA80*AA79)</f>
        <v>#DIV/0!</v>
      </c>
      <c r="AB81" s="42" t="e">
        <f>(AB36*('Tabelle LF'!$BN$3/3600))/(AB80*AB79)</f>
        <v>#DIV/0!</v>
      </c>
      <c r="AC81" s="42" t="e">
        <f>(AC36*('Tabelle LF'!$BN$3/3600))/(AC80*AC79)</f>
        <v>#DIV/0!</v>
      </c>
      <c r="AD81" s="42" t="e">
        <f>(AD36*('Tabelle LF'!$BN$3/3600))/(AD80*AD79)</f>
        <v>#DIV/0!</v>
      </c>
      <c r="AE81" s="42" t="e">
        <f>(AE36*('Tabelle LF'!$BN$3/3600))/(AE80*AE79)</f>
        <v>#DIV/0!</v>
      </c>
      <c r="AF81" s="42" t="e">
        <f>(AF36*('Tabelle LF'!$BN$3/3600))/(AF80*AF79)</f>
        <v>#DIV/0!</v>
      </c>
      <c r="AG81" s="42" t="e">
        <f>(AG36*('Tabelle LF'!$BN$3/3600))/(AG80*AG79)</f>
        <v>#DIV/0!</v>
      </c>
      <c r="AH81" s="42" t="e">
        <f>(AH36*('Tabelle LF'!$BN$3/3600))/(AH80*AH79)</f>
        <v>#DIV/0!</v>
      </c>
      <c r="AI81" s="42" t="e">
        <f>(AI36*('Tabelle LF'!$BN$3/3600))/(AI80*AI79)</f>
        <v>#DIV/0!</v>
      </c>
      <c r="AK81" s="25"/>
      <c r="AL81" s="25"/>
      <c r="AM81" s="25"/>
      <c r="AN81" s="25"/>
    </row>
    <row r="82" spans="1:40" s="41" customFormat="1" x14ac:dyDescent="0.2">
      <c r="A82" s="25"/>
      <c r="B82" s="25"/>
      <c r="C82" s="39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</row>
    <row r="83" spans="1:40" s="41" customFormat="1" x14ac:dyDescent="0.2">
      <c r="A83" s="25" t="s">
        <v>297</v>
      </c>
      <c r="B83" s="25" t="s">
        <v>277</v>
      </c>
      <c r="C83" s="39"/>
      <c r="D83" s="40">
        <f>(D54/3600)+((18/5)*(D56/3600))+((18/25)*(D58/3600))</f>
        <v>0</v>
      </c>
      <c r="E83" s="40">
        <f t="shared" ref="E83:AI83" si="28">(E54/3600)+((18/5)*(E56/3600))+((18/25)*(E58/3600))</f>
        <v>0</v>
      </c>
      <c r="F83" s="40">
        <f t="shared" si="28"/>
        <v>0</v>
      </c>
      <c r="G83" s="40">
        <f t="shared" si="28"/>
        <v>0</v>
      </c>
      <c r="H83" s="40">
        <f t="shared" si="28"/>
        <v>0</v>
      </c>
      <c r="I83" s="40">
        <f t="shared" si="28"/>
        <v>0</v>
      </c>
      <c r="J83" s="40">
        <f t="shared" si="28"/>
        <v>0</v>
      </c>
      <c r="K83" s="40">
        <f t="shared" si="28"/>
        <v>0</v>
      </c>
      <c r="L83" s="40">
        <f t="shared" si="28"/>
        <v>0</v>
      </c>
      <c r="M83" s="40">
        <f t="shared" si="28"/>
        <v>0</v>
      </c>
      <c r="N83" s="40">
        <f t="shared" si="28"/>
        <v>0</v>
      </c>
      <c r="O83" s="40">
        <f t="shared" si="28"/>
        <v>0</v>
      </c>
      <c r="P83" s="40">
        <f t="shared" si="28"/>
        <v>0</v>
      </c>
      <c r="Q83" s="40">
        <f t="shared" si="28"/>
        <v>0</v>
      </c>
      <c r="R83" s="40">
        <f t="shared" si="28"/>
        <v>0</v>
      </c>
      <c r="S83" s="40">
        <f t="shared" si="28"/>
        <v>0</v>
      </c>
      <c r="T83" s="40">
        <f t="shared" si="28"/>
        <v>0</v>
      </c>
      <c r="U83" s="40">
        <f t="shared" si="28"/>
        <v>0</v>
      </c>
      <c r="V83" s="40">
        <f t="shared" si="28"/>
        <v>0</v>
      </c>
      <c r="W83" s="40">
        <f t="shared" si="28"/>
        <v>0</v>
      </c>
      <c r="X83" s="40">
        <f t="shared" si="28"/>
        <v>0</v>
      </c>
      <c r="Y83" s="40">
        <f t="shared" si="28"/>
        <v>0</v>
      </c>
      <c r="Z83" s="40">
        <f t="shared" si="28"/>
        <v>0</v>
      </c>
      <c r="AA83" s="40">
        <f t="shared" ref="AA83:AH83" si="29">(AA54/3600)+((18/5)*(AA56/3600))+((18/25)*(AA58/3600))</f>
        <v>0</v>
      </c>
      <c r="AB83" s="40">
        <f>(AB54/3600)+((18/5)*(AB56/3600))+((18/25)*(AB58/3600))</f>
        <v>0</v>
      </c>
      <c r="AC83" s="40">
        <f>(AC54/3600)+((18/5)*(AC56/3600))+((18/25)*(AC58/3600))</f>
        <v>0</v>
      </c>
      <c r="AD83" s="40">
        <f t="shared" si="29"/>
        <v>0</v>
      </c>
      <c r="AE83" s="40">
        <f t="shared" si="29"/>
        <v>0</v>
      </c>
      <c r="AF83" s="40">
        <f>(AF54/3600)+((18/5)*(AF56/3600))+((18/25)*(AF58/3600))</f>
        <v>0</v>
      </c>
      <c r="AG83" s="40">
        <f>(AG54/3600)+((18/5)*(AG56/3600))+((18/25)*(AG58/3600))</f>
        <v>0</v>
      </c>
      <c r="AH83" s="40">
        <f t="shared" si="29"/>
        <v>0</v>
      </c>
      <c r="AI83" s="40">
        <f t="shared" si="28"/>
        <v>0</v>
      </c>
      <c r="AK83" s="25"/>
      <c r="AL83" s="25"/>
      <c r="AM83" s="25"/>
      <c r="AN83" s="25"/>
    </row>
    <row r="84" spans="1:40" s="41" customFormat="1" x14ac:dyDescent="0.2">
      <c r="A84" s="25"/>
      <c r="B84" s="25" t="s">
        <v>284</v>
      </c>
      <c r="C84" s="39"/>
      <c r="D84" s="40">
        <f>(D61/3600)+((18/5)*(D63/3600))+((18/25)*(D65/3600))</f>
        <v>0</v>
      </c>
      <c r="E84" s="40">
        <f t="shared" ref="E84:AI84" si="30">(E61/3600)+((18/5)*(E63/3600))+((18/25)*(E65/3600))</f>
        <v>0</v>
      </c>
      <c r="F84" s="40">
        <f t="shared" si="30"/>
        <v>0</v>
      </c>
      <c r="G84" s="40">
        <f t="shared" si="30"/>
        <v>0</v>
      </c>
      <c r="H84" s="40">
        <f t="shared" si="30"/>
        <v>0</v>
      </c>
      <c r="I84" s="40">
        <f t="shared" si="30"/>
        <v>0</v>
      </c>
      <c r="J84" s="40">
        <f t="shared" si="30"/>
        <v>0</v>
      </c>
      <c r="K84" s="40">
        <f t="shared" si="30"/>
        <v>0</v>
      </c>
      <c r="L84" s="40">
        <f t="shared" si="30"/>
        <v>0</v>
      </c>
      <c r="M84" s="40">
        <f t="shared" si="30"/>
        <v>0</v>
      </c>
      <c r="N84" s="40">
        <f t="shared" si="30"/>
        <v>0</v>
      </c>
      <c r="O84" s="40">
        <f t="shared" si="30"/>
        <v>0</v>
      </c>
      <c r="P84" s="40">
        <f t="shared" si="30"/>
        <v>0</v>
      </c>
      <c r="Q84" s="40">
        <f t="shared" si="30"/>
        <v>0</v>
      </c>
      <c r="R84" s="40">
        <f t="shared" si="30"/>
        <v>0</v>
      </c>
      <c r="S84" s="40">
        <f t="shared" si="30"/>
        <v>0</v>
      </c>
      <c r="T84" s="40">
        <f t="shared" si="30"/>
        <v>0</v>
      </c>
      <c r="U84" s="40">
        <f t="shared" si="30"/>
        <v>0</v>
      </c>
      <c r="V84" s="40">
        <f t="shared" si="30"/>
        <v>0</v>
      </c>
      <c r="W84" s="40">
        <f t="shared" si="30"/>
        <v>0</v>
      </c>
      <c r="X84" s="40">
        <f t="shared" si="30"/>
        <v>0</v>
      </c>
      <c r="Y84" s="40">
        <f t="shared" si="30"/>
        <v>0</v>
      </c>
      <c r="Z84" s="40">
        <f t="shared" si="30"/>
        <v>0</v>
      </c>
      <c r="AA84" s="40">
        <f t="shared" ref="AA84:AH84" si="31">(AA61/3600)+((18/5)*(AA63/3600))+((18/25)*(AA65/3600))</f>
        <v>0</v>
      </c>
      <c r="AB84" s="40">
        <f>(AB61/3600)+((18/5)*(AB63/3600))+((18/25)*(AB65/3600))</f>
        <v>0</v>
      </c>
      <c r="AC84" s="40">
        <f>(AC61/3600)+((18/5)*(AC63/3600))+((18/25)*(AC65/3600))</f>
        <v>0</v>
      </c>
      <c r="AD84" s="40">
        <f t="shared" si="31"/>
        <v>0</v>
      </c>
      <c r="AE84" s="40">
        <f t="shared" si="31"/>
        <v>0</v>
      </c>
      <c r="AF84" s="40">
        <f>(AF61/3600)+((18/5)*(AF63/3600))+((18/25)*(AF65/3600))</f>
        <v>0</v>
      </c>
      <c r="AG84" s="40">
        <f>(AG61/3600)+((18/5)*(AG63/3600))+((18/25)*(AG65/3600))</f>
        <v>0</v>
      </c>
      <c r="AH84" s="40">
        <f t="shared" si="31"/>
        <v>0</v>
      </c>
      <c r="AI84" s="40">
        <f t="shared" si="30"/>
        <v>0</v>
      </c>
      <c r="AK84" s="25"/>
      <c r="AL84" s="25"/>
      <c r="AM84" s="25"/>
      <c r="AN84" s="25"/>
    </row>
    <row r="85" spans="1:40" s="41" customFormat="1" x14ac:dyDescent="0.2">
      <c r="A85" s="25"/>
      <c r="B85" s="25" t="s">
        <v>293</v>
      </c>
      <c r="C85" s="39"/>
      <c r="D85" s="42">
        <f>IF(D83&gt;0.33,(5/24)-(5*D83/24),(5/12)-(5*D83/6))</f>
        <v>0.41666666666666669</v>
      </c>
      <c r="E85" s="42">
        <f t="shared" ref="E85:AI86" si="32">IF(E83&gt;0.33,(5/24)-(5*E83/24),(5/12)-(5*E83/6))</f>
        <v>0.41666666666666669</v>
      </c>
      <c r="F85" s="42">
        <f t="shared" si="32"/>
        <v>0.41666666666666669</v>
      </c>
      <c r="G85" s="42">
        <f t="shared" si="32"/>
        <v>0.41666666666666669</v>
      </c>
      <c r="H85" s="42">
        <f t="shared" si="32"/>
        <v>0.41666666666666669</v>
      </c>
      <c r="I85" s="42">
        <f t="shared" si="32"/>
        <v>0.41666666666666669</v>
      </c>
      <c r="J85" s="42">
        <f t="shared" si="32"/>
        <v>0.41666666666666669</v>
      </c>
      <c r="K85" s="42">
        <f t="shared" si="32"/>
        <v>0.41666666666666669</v>
      </c>
      <c r="L85" s="42">
        <f t="shared" si="32"/>
        <v>0.41666666666666669</v>
      </c>
      <c r="M85" s="42">
        <f t="shared" si="32"/>
        <v>0.41666666666666669</v>
      </c>
      <c r="N85" s="42">
        <f t="shared" si="32"/>
        <v>0.41666666666666669</v>
      </c>
      <c r="O85" s="42">
        <f t="shared" si="32"/>
        <v>0.41666666666666669</v>
      </c>
      <c r="P85" s="42">
        <f t="shared" si="32"/>
        <v>0.41666666666666669</v>
      </c>
      <c r="Q85" s="42">
        <f t="shared" si="32"/>
        <v>0.41666666666666669</v>
      </c>
      <c r="R85" s="42">
        <f t="shared" si="32"/>
        <v>0.41666666666666669</v>
      </c>
      <c r="S85" s="42">
        <f t="shared" si="32"/>
        <v>0.41666666666666669</v>
      </c>
      <c r="T85" s="42">
        <f t="shared" si="32"/>
        <v>0.41666666666666669</v>
      </c>
      <c r="U85" s="42">
        <f t="shared" si="32"/>
        <v>0.41666666666666669</v>
      </c>
      <c r="V85" s="42">
        <f t="shared" si="32"/>
        <v>0.41666666666666669</v>
      </c>
      <c r="W85" s="42">
        <f t="shared" si="32"/>
        <v>0.41666666666666669</v>
      </c>
      <c r="X85" s="42">
        <f t="shared" si="32"/>
        <v>0.41666666666666669</v>
      </c>
      <c r="Y85" s="42">
        <f t="shared" si="32"/>
        <v>0.41666666666666669</v>
      </c>
      <c r="Z85" s="42">
        <f t="shared" si="32"/>
        <v>0.41666666666666669</v>
      </c>
      <c r="AA85" s="42">
        <f t="shared" ref="AA85:AH85" si="33">IF(AA83&gt;0.33,(5/24)-(5*AA83/24),(5/12)-(5*AA83/6))</f>
        <v>0.41666666666666669</v>
      </c>
      <c r="AB85" s="42">
        <f>IF(AB83&gt;0.33,(5/24)-(5*AB83/24),(5/12)-(5*AB83/6))</f>
        <v>0.41666666666666669</v>
      </c>
      <c r="AC85" s="42">
        <f>IF(AC83&gt;0.33,(5/24)-(5*AC83/24),(5/12)-(5*AC83/6))</f>
        <v>0.41666666666666669</v>
      </c>
      <c r="AD85" s="42">
        <f t="shared" si="33"/>
        <v>0.41666666666666669</v>
      </c>
      <c r="AE85" s="42">
        <f t="shared" si="33"/>
        <v>0.41666666666666669</v>
      </c>
      <c r="AF85" s="42">
        <f>IF(AF83&gt;0.33,(5/24)-(5*AF83/24),(5/12)-(5*AF83/6))</f>
        <v>0.41666666666666669</v>
      </c>
      <c r="AG85" s="42">
        <f>IF(AG83&gt;0.33,(5/24)-(5*AG83/24),(5/12)-(5*AG83/6))</f>
        <v>0.41666666666666669</v>
      </c>
      <c r="AH85" s="42">
        <f t="shared" si="33"/>
        <v>0.41666666666666669</v>
      </c>
      <c r="AI85" s="42">
        <f t="shared" si="32"/>
        <v>0.41666666666666669</v>
      </c>
      <c r="AK85" s="25"/>
      <c r="AL85" s="25"/>
      <c r="AM85" s="25"/>
      <c r="AN85" s="25"/>
    </row>
    <row r="86" spans="1:40" s="41" customFormat="1" x14ac:dyDescent="0.2">
      <c r="A86" s="25"/>
      <c r="B86" s="25" t="s">
        <v>298</v>
      </c>
      <c r="C86" s="39"/>
      <c r="D86" s="42">
        <f>IF(D84&gt;0.33,(5/24)-(5*D84/24),(5/12)-(5*D84/6))</f>
        <v>0.41666666666666669</v>
      </c>
      <c r="E86" s="42">
        <f t="shared" si="32"/>
        <v>0.41666666666666669</v>
      </c>
      <c r="F86" s="42">
        <f t="shared" si="32"/>
        <v>0.41666666666666669</v>
      </c>
      <c r="G86" s="42">
        <f t="shared" si="32"/>
        <v>0.41666666666666669</v>
      </c>
      <c r="H86" s="42">
        <f t="shared" si="32"/>
        <v>0.41666666666666669</v>
      </c>
      <c r="I86" s="42">
        <f t="shared" si="32"/>
        <v>0.41666666666666669</v>
      </c>
      <c r="J86" s="42">
        <f t="shared" si="32"/>
        <v>0.41666666666666669</v>
      </c>
      <c r="K86" s="42">
        <f t="shared" si="32"/>
        <v>0.41666666666666669</v>
      </c>
      <c r="L86" s="42">
        <f t="shared" si="32"/>
        <v>0.41666666666666669</v>
      </c>
      <c r="M86" s="42">
        <f t="shared" si="32"/>
        <v>0.41666666666666669</v>
      </c>
      <c r="N86" s="42">
        <f t="shared" si="32"/>
        <v>0.41666666666666669</v>
      </c>
      <c r="O86" s="42">
        <f t="shared" si="32"/>
        <v>0.41666666666666669</v>
      </c>
      <c r="P86" s="42">
        <f t="shared" si="32"/>
        <v>0.41666666666666669</v>
      </c>
      <c r="Q86" s="42">
        <f t="shared" si="32"/>
        <v>0.41666666666666669</v>
      </c>
      <c r="R86" s="42">
        <f t="shared" si="32"/>
        <v>0.41666666666666669</v>
      </c>
      <c r="S86" s="42">
        <f t="shared" si="32"/>
        <v>0.41666666666666669</v>
      </c>
      <c r="T86" s="42">
        <f t="shared" si="32"/>
        <v>0.41666666666666669</v>
      </c>
      <c r="U86" s="42">
        <f t="shared" si="32"/>
        <v>0.41666666666666669</v>
      </c>
      <c r="V86" s="42">
        <f t="shared" si="32"/>
        <v>0.41666666666666669</v>
      </c>
      <c r="W86" s="42">
        <f t="shared" si="32"/>
        <v>0.41666666666666669</v>
      </c>
      <c r="X86" s="42">
        <f t="shared" si="32"/>
        <v>0.41666666666666669</v>
      </c>
      <c r="Y86" s="42">
        <f t="shared" si="32"/>
        <v>0.41666666666666669</v>
      </c>
      <c r="Z86" s="42">
        <f t="shared" si="32"/>
        <v>0.41666666666666669</v>
      </c>
      <c r="AA86" s="42">
        <f t="shared" ref="AA86:AH86" si="34">IF(AA84&gt;0.33,(5/24)-(5*AA84/24),(5/12)-(5*AA84/6))</f>
        <v>0.41666666666666669</v>
      </c>
      <c r="AB86" s="42">
        <f>IF(AB84&gt;0.33,(5/24)-(5*AB84/24),(5/12)-(5*AB84/6))</f>
        <v>0.41666666666666669</v>
      </c>
      <c r="AC86" s="42">
        <f>IF(AC84&gt;0.33,(5/24)-(5*AC84/24),(5/12)-(5*AC84/6))</f>
        <v>0.41666666666666669</v>
      </c>
      <c r="AD86" s="42">
        <f t="shared" si="34"/>
        <v>0.41666666666666669</v>
      </c>
      <c r="AE86" s="42">
        <f t="shared" si="34"/>
        <v>0.41666666666666669</v>
      </c>
      <c r="AF86" s="42">
        <f>IF(AF84&gt;0.33,(5/24)-(5*AF84/24),(5/12)-(5*AF84/6))</f>
        <v>0.41666666666666669</v>
      </c>
      <c r="AG86" s="42">
        <f>IF(AG84&gt;0.33,(5/24)-(5*AG84/24),(5/12)-(5*AG84/6))</f>
        <v>0.41666666666666669</v>
      </c>
      <c r="AH86" s="42">
        <f t="shared" si="34"/>
        <v>0.41666666666666669</v>
      </c>
      <c r="AI86" s="42">
        <f t="shared" si="32"/>
        <v>0.41666666666666669</v>
      </c>
      <c r="AK86" s="25"/>
      <c r="AL86" s="25"/>
      <c r="AM86" s="25"/>
      <c r="AN86" s="25"/>
    </row>
    <row r="87" spans="1:40" s="41" customFormat="1" x14ac:dyDescent="0.2">
      <c r="A87" s="25"/>
      <c r="B87" s="25" t="s">
        <v>294</v>
      </c>
      <c r="C87" s="39"/>
      <c r="D87" s="42" t="e">
        <f>D60+((D69/D85)*(1+((D51*D85)/(D52*('Tabelle LF'!$BN$3/3600)))+((D53*D85)/(D52*D86))))</f>
        <v>#DIV/0!</v>
      </c>
      <c r="E87" s="42" t="e">
        <f>E60+((E69/E85)*(1+((E51*E85)/(E52*('Tabelle LF'!$BN$3/3600)))+((E53*E85)/(E52*E86))))</f>
        <v>#DIV/0!</v>
      </c>
      <c r="F87" s="42" t="e">
        <f>F60+((F69/F85)*(1+((F51*F85)/(F52*('Tabelle LF'!$BN$3/3600)))+((F53*F85)/(F52*F86))))</f>
        <v>#DIV/0!</v>
      </c>
      <c r="G87" s="42" t="e">
        <f>G60+((G69/G85)*(1+((G51*G85)/(G52*('Tabelle LF'!$BN$3/3600)))+((G53*G85)/(G52*G86))))</f>
        <v>#DIV/0!</v>
      </c>
      <c r="H87" s="42" t="e">
        <f>H60+((H69/H85)*(1+((H51*H85)/(H52*('Tabelle LF'!$BN$3/3600)))+((H53*H85)/(H52*H86))))</f>
        <v>#DIV/0!</v>
      </c>
      <c r="I87" s="42" t="e">
        <f>I60+((I69/I85)*(1+((I51*I85)/(I52*('Tabelle LF'!$BN$3/3600)))+((I53*I85)/(I52*I86))))</f>
        <v>#DIV/0!</v>
      </c>
      <c r="J87" s="42" t="e">
        <f>J60+((J69/J85)*(1+((J51*J85)/(J52*('Tabelle LF'!$BN$3/3600)))+((J53*J85)/(J52*J86))))</f>
        <v>#DIV/0!</v>
      </c>
      <c r="K87" s="42" t="e">
        <f>K60+((K69/K85)*(1+((K51*K85)/(K52*('Tabelle LF'!$BN$3/3600)))+((K53*K85)/(K52*K86))))</f>
        <v>#DIV/0!</v>
      </c>
      <c r="L87" s="42" t="e">
        <f>L60+((L69/L85)*(1+((L51*L85)/(L52*('Tabelle LF'!$BN$3/3600)))+((L53*L85)/(L52*L86))))</f>
        <v>#DIV/0!</v>
      </c>
      <c r="M87" s="42" t="e">
        <f>M60+((M69/M85)*(1+((M51*M85)/(M52*('Tabelle LF'!$BN$3/3600)))+((M53*M85)/(M52*M86))))</f>
        <v>#DIV/0!</v>
      </c>
      <c r="N87" s="42" t="e">
        <f>N60+((N69/N85)*(1+((N51*N85)/(N52*('Tabelle LF'!$BN$3/3600)))+((N53*N85)/(N52*N86))))</f>
        <v>#DIV/0!</v>
      </c>
      <c r="O87" s="42" t="e">
        <f>O60+((O69/O85)*(1+((O51*O85)/(O52*('Tabelle LF'!$BN$3/3600)))+((O53*O85)/(O52*O86))))</f>
        <v>#DIV/0!</v>
      </c>
      <c r="P87" s="42" t="e">
        <f>P60+((P69/P85)*(1+((P51*P85)/(P52*('Tabelle LF'!$BN$3/3600)))+((P53*P85)/(P52*P86))))</f>
        <v>#DIV/0!</v>
      </c>
      <c r="Q87" s="42" t="e">
        <f>Q60+((Q69/Q85)*(1+((Q51*Q85)/(Q52*('Tabelle LF'!$BN$3/3600)))+((Q53*Q85)/(Q52*Q86))))</f>
        <v>#DIV/0!</v>
      </c>
      <c r="R87" s="42" t="e">
        <f>R60+((R69/R85)*(1+((R51*R85)/(R52*('Tabelle LF'!$BN$3/3600)))+((R53*R85)/(R52*R86))))</f>
        <v>#DIV/0!</v>
      </c>
      <c r="S87" s="42" t="e">
        <f>S60+((S69/S85)*(1+((S51*S85)/(S52*('Tabelle LF'!$BN$3/3600)))+((S53*S85)/(S52*S86))))</f>
        <v>#DIV/0!</v>
      </c>
      <c r="T87" s="42" t="e">
        <f>T60+((T69/T85)*(1+((T51*T85)/(T52*('Tabelle LF'!$BN$3/3600)))+((T53*T85)/(T52*T86))))</f>
        <v>#DIV/0!</v>
      </c>
      <c r="U87" s="42" t="e">
        <f>U60+((U69/U85)*(1+((U51*U85)/(U52*('Tabelle LF'!$BN$3/3600)))+((U53*U85)/(U52*U86))))</f>
        <v>#DIV/0!</v>
      </c>
      <c r="V87" s="42" t="e">
        <f>V60+((V69/V85)*(1+((V51*V85)/(V52*('Tabelle LF'!$BN$3/3600)))+((V53*V85)/(V52*V86))))</f>
        <v>#DIV/0!</v>
      </c>
      <c r="W87" s="42" t="e">
        <f>W60+((W69/W85)*(1+((W51*W85)/(W52*('Tabelle LF'!$BN$3/3600)))+((W53*W85)/(W52*W86))))</f>
        <v>#DIV/0!</v>
      </c>
      <c r="X87" s="42" t="e">
        <f>X60+((X69/X85)*(1+((X51*X85)/(X52*('Tabelle LF'!$BN$3/3600)))+((X53*X85)/(X52*X86))))</f>
        <v>#DIV/0!</v>
      </c>
      <c r="Y87" s="42" t="e">
        <f>Y60+((Y69/Y85)*(1+((Y51*Y85)/(Y52*('Tabelle LF'!$BN$3/3600)))+((Y53*Y85)/(Y52*Y86))))</f>
        <v>#DIV/0!</v>
      </c>
      <c r="Z87" s="42" t="e">
        <f>Z60+((Z69/Z85)*(1+((Z51*Z85)/(Z52*('Tabelle LF'!$BN$3/3600)))+((Z53*Z85)/(Z52*Z86))))</f>
        <v>#DIV/0!</v>
      </c>
      <c r="AA87" s="42" t="e">
        <f>AA60+((AA69/AA85)*(1+((AA51*AA85)/(AA52*('Tabelle LF'!$BN$3/3600)))+((AA53*AA85)/(AA52*AA86))))</f>
        <v>#DIV/0!</v>
      </c>
      <c r="AB87" s="42" t="e">
        <f>AB60+((AB69/AB85)*(1+((AB51*AB85)/(AB52*('Tabelle LF'!$BN$3/3600)))+((AB53*AB85)/(AB52*AB86))))</f>
        <v>#DIV/0!</v>
      </c>
      <c r="AC87" s="42" t="e">
        <f>AC60+((AC69/AC85)*(1+((AC51*AC85)/(AC52*('Tabelle LF'!$BN$3/3600)))+((AC53*AC85)/(AC52*AC86))))</f>
        <v>#DIV/0!</v>
      </c>
      <c r="AD87" s="42" t="e">
        <f>AD60+((AD69/AD85)*(1+((AD51*AD85)/(AD52*('Tabelle LF'!$BN$3/3600)))+((AD53*AD85)/(AD52*AD86))))</f>
        <v>#DIV/0!</v>
      </c>
      <c r="AE87" s="42" t="e">
        <f>AE60+((AE69/AE85)*(1+((AE51*AE85)/(AE52*('Tabelle LF'!$BN$3/3600)))+((AE53*AE85)/(AE52*AE86))))</f>
        <v>#DIV/0!</v>
      </c>
      <c r="AF87" s="42" t="e">
        <f>AF60+((AF69/AF85)*(1+((AF51*AF85)/(AF52*('Tabelle LF'!$BN$3/3600)))+((AF53*AF85)/(AF52*AF86))))</f>
        <v>#DIV/0!</v>
      </c>
      <c r="AG87" s="42" t="e">
        <f>AG60+((AG69/AG85)*(1+((AG51*AG85)/(AG52*('Tabelle LF'!$BN$3/3600)))+((AG53*AG85)/(AG52*AG86))))</f>
        <v>#DIV/0!</v>
      </c>
      <c r="AH87" s="42" t="e">
        <f>AH60+((AH69/AH85)*(1+((AH51*AH85)/(AH52*('Tabelle LF'!$BN$3/3600)))+((AH53*AH85)/(AH52*AH86))))</f>
        <v>#DIV/0!</v>
      </c>
      <c r="AI87" s="42" t="e">
        <f>AI60+((AI69/AI85)*(1+((AI51*AI85)/(AI52*('Tabelle LF'!$BN$3/3600)))+((AI53*AI85)/(AI52*AI86))))</f>
        <v>#DIV/0!</v>
      </c>
      <c r="AK87" s="25"/>
      <c r="AL87" s="25"/>
      <c r="AM87" s="25"/>
      <c r="AN87" s="25"/>
    </row>
    <row r="88" spans="1:40" s="41" customFormat="1" x14ac:dyDescent="0.2">
      <c r="A88" s="25"/>
      <c r="B88" s="25" t="s">
        <v>299</v>
      </c>
      <c r="C88" s="39"/>
      <c r="D88" s="42" t="e">
        <f>D67+((D70/D86)*(1+((D51*D86)/(D52*('Tabelle LF'!$BN$3/3600)))+((D52*D86)/(D53*D85))))</f>
        <v>#DIV/0!</v>
      </c>
      <c r="E88" s="42" t="e">
        <f>E67+((E70/E86)*(1+((E51*E86)/(E52*('Tabelle LF'!$BN$3/3600)))+((E52*E86)/(E53*E85))))</f>
        <v>#DIV/0!</v>
      </c>
      <c r="F88" s="42" t="e">
        <f>F67+((F70/F86)*(1+((F51*F86)/(F52*('Tabelle LF'!$BN$3/3600)))+((F52*F86)/(F53*F85))))</f>
        <v>#DIV/0!</v>
      </c>
      <c r="G88" s="42" t="e">
        <f>G67+((G70/G86)*(1+((G51*G86)/(G52*('Tabelle LF'!$BN$3/3600)))+((G52*G86)/(G53*G85))))</f>
        <v>#DIV/0!</v>
      </c>
      <c r="H88" s="42" t="e">
        <f>H67+((H70/H86)*(1+((H51*H86)/(H52*('Tabelle LF'!$BN$3/3600)))+((H52*H86)/(H53*H85))))</f>
        <v>#DIV/0!</v>
      </c>
      <c r="I88" s="42" t="e">
        <f>I67+((I70/I86)*(1+((I51*I86)/(I52*('Tabelle LF'!$BN$3/3600)))+((I52*I86)/(I53*I85))))</f>
        <v>#DIV/0!</v>
      </c>
      <c r="J88" s="42" t="e">
        <f>J67+((J70/J86)*(1+((J51*J86)/(J52*('Tabelle LF'!$BN$3/3600)))+((J52*J86)/(J53*J85))))</f>
        <v>#DIV/0!</v>
      </c>
      <c r="K88" s="42" t="e">
        <f>K67+((K70/K86)*(1+((K51*K86)/(K52*('Tabelle LF'!$BN$3/3600)))+((K52*K86)/(K53*K85))))</f>
        <v>#DIV/0!</v>
      </c>
      <c r="L88" s="42" t="e">
        <f>L67+((L70/L86)*(1+((L51*L86)/(L52*('Tabelle LF'!$BN$3/3600)))+((L52*L86)/(L53*L85))))</f>
        <v>#DIV/0!</v>
      </c>
      <c r="M88" s="42" t="e">
        <f>M67+((M70/M86)*(1+((M51*M86)/(M52*('Tabelle LF'!$BN$3/3600)))+((M52*M86)/(M53*M85))))</f>
        <v>#DIV/0!</v>
      </c>
      <c r="N88" s="42" t="e">
        <f>N67+((N70/N86)*(1+((N51*N86)/(N52*('Tabelle LF'!$BN$3/3600)))+((N52*N86)/(N53*N85))))</f>
        <v>#DIV/0!</v>
      </c>
      <c r="O88" s="42" t="e">
        <f>O67+((O70/O86)*(1+((O51*O86)/(O52*('Tabelle LF'!$BN$3/3600)))+((O52*O86)/(O53*O85))))</f>
        <v>#DIV/0!</v>
      </c>
      <c r="P88" s="42" t="e">
        <f>P67+((P70/P86)*(1+((P51*P86)/(P52*('Tabelle LF'!$BN$3/3600)))+((P52*P86)/(P53*P85))))</f>
        <v>#DIV/0!</v>
      </c>
      <c r="Q88" s="42" t="e">
        <f>Q67+((Q70/Q86)*(1+((Q51*Q86)/(Q52*('Tabelle LF'!$BN$3/3600)))+((Q52*Q86)/(Q53*Q85))))</f>
        <v>#DIV/0!</v>
      </c>
      <c r="R88" s="42" t="e">
        <f>R67+((R70/R86)*(1+((R51*R86)/(R52*('Tabelle LF'!$BN$3/3600)))+((R52*R86)/(R53*R85))))</f>
        <v>#DIV/0!</v>
      </c>
      <c r="S88" s="42" t="e">
        <f>S67+((S70/S86)*(1+((S51*S86)/(S52*('Tabelle LF'!$BN$3/3600)))+((S52*S86)/(S53*S85))))</f>
        <v>#DIV/0!</v>
      </c>
      <c r="T88" s="42" t="e">
        <f>T67+((T70/T86)*(1+((T51*T86)/(T52*('Tabelle LF'!$BN$3/3600)))+((T52*T86)/(T53*T85))))</f>
        <v>#DIV/0!</v>
      </c>
      <c r="U88" s="42" t="e">
        <f>U67+((U70/U86)*(1+((U51*U86)/(U52*('Tabelle LF'!$BN$3/3600)))+((U52*U86)/(U53*U85))))</f>
        <v>#DIV/0!</v>
      </c>
      <c r="V88" s="42" t="e">
        <f>V67+((V70/V86)*(1+((V51*V86)/(V52*('Tabelle LF'!$BN$3/3600)))+((V52*V86)/(V53*V85))))</f>
        <v>#DIV/0!</v>
      </c>
      <c r="W88" s="42" t="e">
        <f>W67+((W70/W86)*(1+((W51*W86)/(W52*('Tabelle LF'!$BN$3/3600)))+((W52*W86)/(W53*W85))))</f>
        <v>#DIV/0!</v>
      </c>
      <c r="X88" s="42" t="e">
        <f>X67+((X70/X86)*(1+((X51*X86)/(X52*('Tabelle LF'!$BN$3/3600)))+((X52*X86)/(X53*X85))))</f>
        <v>#DIV/0!</v>
      </c>
      <c r="Y88" s="42" t="e">
        <f>Y67+((Y70/Y86)*(1+((Y51*Y86)/(Y52*('Tabelle LF'!$BN$3/3600)))+((Y52*Y86)/(Y53*Y85))))</f>
        <v>#DIV/0!</v>
      </c>
      <c r="Z88" s="42" t="e">
        <f>Z67+((Z70/Z86)*(1+((Z51*Z86)/(Z52*('Tabelle LF'!$BN$3/3600)))+((Z52*Z86)/(Z53*Z85))))</f>
        <v>#DIV/0!</v>
      </c>
      <c r="AA88" s="42" t="e">
        <f>AA67+((AA70/AA86)*(1+((AA51*AA86)/(AA52*('Tabelle LF'!$BN$3/3600)))+((AA52*AA86)/(AA53*AA85))))</f>
        <v>#DIV/0!</v>
      </c>
      <c r="AB88" s="42" t="e">
        <f>AB67+((AB70/AB86)*(1+((AB51*AB86)/(AB52*('Tabelle LF'!$BN$3/3600)))+((AB52*AB86)/(AB53*AB85))))</f>
        <v>#DIV/0!</v>
      </c>
      <c r="AC88" s="42" t="e">
        <f>AC67+((AC70/AC86)*(1+((AC51*AC86)/(AC52*('Tabelle LF'!$BN$3/3600)))+((AC52*AC86)/(AC53*AC85))))</f>
        <v>#DIV/0!</v>
      </c>
      <c r="AD88" s="42" t="e">
        <f>AD67+((AD70/AD86)*(1+((AD51*AD86)/(AD52*('Tabelle LF'!$BN$3/3600)))+((AD52*AD86)/(AD53*AD85))))</f>
        <v>#DIV/0!</v>
      </c>
      <c r="AE88" s="42" t="e">
        <f>AE67+((AE70/AE86)*(1+((AE51*AE86)/(AE52*('Tabelle LF'!$BN$3/3600)))+((AE52*AE86)/(AE53*AE85))))</f>
        <v>#DIV/0!</v>
      </c>
      <c r="AF88" s="42" t="e">
        <f>AF67+((AF70/AF86)*(1+((AF51*AF86)/(AF52*('Tabelle LF'!$BN$3/3600)))+((AF52*AF86)/(AF53*AF85))))</f>
        <v>#DIV/0!</v>
      </c>
      <c r="AG88" s="42" t="e">
        <f>AG67+((AG70/AG86)*(1+((AG51*AG86)/(AG52*('Tabelle LF'!$BN$3/3600)))+((AG52*AG86)/(AG53*AG85))))</f>
        <v>#DIV/0!</v>
      </c>
      <c r="AH88" s="42" t="e">
        <f>AH67+((AH70/AH86)*(1+((AH51*AH86)/(AH52*('Tabelle LF'!$BN$3/3600)))+((AH52*AH86)/(AH53*AH85))))</f>
        <v>#DIV/0!</v>
      </c>
      <c r="AI88" s="42" t="e">
        <f>AI67+((AI70/AI86)*(1+((AI51*AI86)/(AI52*('Tabelle LF'!$BN$3/3600)))+((AI52*AI86)/(AI53*AI85))))</f>
        <v>#DIV/0!</v>
      </c>
      <c r="AK88" s="25"/>
      <c r="AL88" s="25"/>
      <c r="AM88" s="25"/>
      <c r="AN88" s="25"/>
    </row>
    <row r="89" spans="1:40" s="41" customFormat="1" x14ac:dyDescent="0.2">
      <c r="A89" s="25"/>
      <c r="B89" s="25" t="s">
        <v>300</v>
      </c>
      <c r="C89" s="39"/>
      <c r="D89" s="42" t="e">
        <f>IF(D87&lt;D88,D87,D88)</f>
        <v>#DIV/0!</v>
      </c>
      <c r="E89" s="42" t="e">
        <f t="shared" ref="E89:AI89" si="35">IF(E87&lt;E88,E87,E88)</f>
        <v>#DIV/0!</v>
      </c>
      <c r="F89" s="42" t="e">
        <f t="shared" si="35"/>
        <v>#DIV/0!</v>
      </c>
      <c r="G89" s="42" t="e">
        <f t="shared" si="35"/>
        <v>#DIV/0!</v>
      </c>
      <c r="H89" s="42" t="e">
        <f t="shared" si="35"/>
        <v>#DIV/0!</v>
      </c>
      <c r="I89" s="42" t="e">
        <f t="shared" si="35"/>
        <v>#DIV/0!</v>
      </c>
      <c r="J89" s="42" t="e">
        <f t="shared" si="35"/>
        <v>#DIV/0!</v>
      </c>
      <c r="K89" s="42" t="e">
        <f t="shared" si="35"/>
        <v>#DIV/0!</v>
      </c>
      <c r="L89" s="42" t="e">
        <f t="shared" si="35"/>
        <v>#DIV/0!</v>
      </c>
      <c r="M89" s="42" t="e">
        <f t="shared" si="35"/>
        <v>#DIV/0!</v>
      </c>
      <c r="N89" s="42" t="e">
        <f t="shared" si="35"/>
        <v>#DIV/0!</v>
      </c>
      <c r="O89" s="42" t="e">
        <f t="shared" si="35"/>
        <v>#DIV/0!</v>
      </c>
      <c r="P89" s="42" t="e">
        <f t="shared" si="35"/>
        <v>#DIV/0!</v>
      </c>
      <c r="Q89" s="42" t="e">
        <f t="shared" si="35"/>
        <v>#DIV/0!</v>
      </c>
      <c r="R89" s="42" t="e">
        <f t="shared" si="35"/>
        <v>#DIV/0!</v>
      </c>
      <c r="S89" s="42" t="e">
        <f t="shared" si="35"/>
        <v>#DIV/0!</v>
      </c>
      <c r="T89" s="42" t="e">
        <f t="shared" si="35"/>
        <v>#DIV/0!</v>
      </c>
      <c r="U89" s="42" t="e">
        <f t="shared" si="35"/>
        <v>#DIV/0!</v>
      </c>
      <c r="V89" s="42" t="e">
        <f t="shared" si="35"/>
        <v>#DIV/0!</v>
      </c>
      <c r="W89" s="42" t="e">
        <f t="shared" si="35"/>
        <v>#DIV/0!</v>
      </c>
      <c r="X89" s="42" t="e">
        <f t="shared" si="35"/>
        <v>#DIV/0!</v>
      </c>
      <c r="Y89" s="42" t="e">
        <f t="shared" si="35"/>
        <v>#DIV/0!</v>
      </c>
      <c r="Z89" s="42" t="e">
        <f t="shared" si="35"/>
        <v>#DIV/0!</v>
      </c>
      <c r="AA89" s="42" t="e">
        <f t="shared" si="35"/>
        <v>#DIV/0!</v>
      </c>
      <c r="AB89" s="42" t="e">
        <f t="shared" si="35"/>
        <v>#DIV/0!</v>
      </c>
      <c r="AC89" s="42" t="e">
        <f t="shared" si="35"/>
        <v>#DIV/0!</v>
      </c>
      <c r="AD89" s="42" t="e">
        <f t="shared" si="35"/>
        <v>#DIV/0!</v>
      </c>
      <c r="AE89" s="42" t="e">
        <f t="shared" si="35"/>
        <v>#DIV/0!</v>
      </c>
      <c r="AF89" s="42" t="e">
        <f t="shared" si="35"/>
        <v>#DIV/0!</v>
      </c>
      <c r="AG89" s="42" t="e">
        <f t="shared" si="35"/>
        <v>#DIV/0!</v>
      </c>
      <c r="AH89" s="42" t="e">
        <f t="shared" si="35"/>
        <v>#DIV/0!</v>
      </c>
      <c r="AI89" s="42" t="e">
        <f t="shared" si="35"/>
        <v>#DIV/0!</v>
      </c>
      <c r="AK89" s="25"/>
      <c r="AL89" s="25"/>
      <c r="AM89" s="25"/>
      <c r="AN89" s="25"/>
    </row>
    <row r="90" spans="1:40" s="41" customFormat="1" x14ac:dyDescent="0.2">
      <c r="A90" s="25"/>
      <c r="B90" s="25" t="s">
        <v>301</v>
      </c>
      <c r="C90" s="39"/>
      <c r="D90" s="42" t="e">
        <f>D49/D89</f>
        <v>#DIV/0!</v>
      </c>
      <c r="E90" s="42" t="e">
        <f t="shared" ref="E90:AI90" si="36">E49/E89</f>
        <v>#DIV/0!</v>
      </c>
      <c r="F90" s="42" t="e">
        <f t="shared" si="36"/>
        <v>#DIV/0!</v>
      </c>
      <c r="G90" s="42" t="e">
        <f t="shared" si="36"/>
        <v>#DIV/0!</v>
      </c>
      <c r="H90" s="42" t="e">
        <f t="shared" si="36"/>
        <v>#DIV/0!</v>
      </c>
      <c r="I90" s="42" t="e">
        <f t="shared" si="36"/>
        <v>#DIV/0!</v>
      </c>
      <c r="J90" s="42" t="e">
        <f t="shared" si="36"/>
        <v>#DIV/0!</v>
      </c>
      <c r="K90" s="42" t="e">
        <f t="shared" si="36"/>
        <v>#DIV/0!</v>
      </c>
      <c r="L90" s="42" t="e">
        <f t="shared" si="36"/>
        <v>#DIV/0!</v>
      </c>
      <c r="M90" s="42" t="e">
        <f t="shared" si="36"/>
        <v>#DIV/0!</v>
      </c>
      <c r="N90" s="42" t="e">
        <f t="shared" si="36"/>
        <v>#DIV/0!</v>
      </c>
      <c r="O90" s="42" t="e">
        <f t="shared" si="36"/>
        <v>#DIV/0!</v>
      </c>
      <c r="P90" s="42" t="e">
        <f t="shared" si="36"/>
        <v>#DIV/0!</v>
      </c>
      <c r="Q90" s="42" t="e">
        <f t="shared" si="36"/>
        <v>#DIV/0!</v>
      </c>
      <c r="R90" s="42" t="e">
        <f t="shared" si="36"/>
        <v>#DIV/0!</v>
      </c>
      <c r="S90" s="42" t="e">
        <f t="shared" si="36"/>
        <v>#DIV/0!</v>
      </c>
      <c r="T90" s="42" t="e">
        <f t="shared" si="36"/>
        <v>#DIV/0!</v>
      </c>
      <c r="U90" s="42" t="e">
        <f t="shared" si="36"/>
        <v>#DIV/0!</v>
      </c>
      <c r="V90" s="42" t="e">
        <f t="shared" si="36"/>
        <v>#DIV/0!</v>
      </c>
      <c r="W90" s="42" t="e">
        <f t="shared" si="36"/>
        <v>#DIV/0!</v>
      </c>
      <c r="X90" s="42" t="e">
        <f t="shared" si="36"/>
        <v>#DIV/0!</v>
      </c>
      <c r="Y90" s="42" t="e">
        <f t="shared" si="36"/>
        <v>#DIV/0!</v>
      </c>
      <c r="Z90" s="42" t="e">
        <f t="shared" si="36"/>
        <v>#DIV/0!</v>
      </c>
      <c r="AA90" s="42" t="e">
        <f t="shared" si="36"/>
        <v>#DIV/0!</v>
      </c>
      <c r="AB90" s="42" t="e">
        <f t="shared" si="36"/>
        <v>#DIV/0!</v>
      </c>
      <c r="AC90" s="42" t="e">
        <f t="shared" si="36"/>
        <v>#DIV/0!</v>
      </c>
      <c r="AD90" s="42" t="e">
        <f t="shared" si="36"/>
        <v>#DIV/0!</v>
      </c>
      <c r="AE90" s="42" t="e">
        <f t="shared" si="36"/>
        <v>#DIV/0!</v>
      </c>
      <c r="AF90" s="42" t="e">
        <f t="shared" si="36"/>
        <v>#DIV/0!</v>
      </c>
      <c r="AG90" s="42" t="e">
        <f t="shared" si="36"/>
        <v>#DIV/0!</v>
      </c>
      <c r="AH90" s="42" t="e">
        <f t="shared" si="36"/>
        <v>#DIV/0!</v>
      </c>
      <c r="AI90" s="42" t="e">
        <f t="shared" si="36"/>
        <v>#DIV/0!</v>
      </c>
      <c r="AK90" s="25"/>
      <c r="AL90" s="25"/>
      <c r="AM90" s="25"/>
      <c r="AN90" s="25"/>
    </row>
    <row r="91" spans="1:40" s="41" customFormat="1" x14ac:dyDescent="0.2">
      <c r="A91" s="25"/>
      <c r="B91" s="25" t="s">
        <v>295</v>
      </c>
      <c r="C91" s="39"/>
      <c r="D91" s="42" t="e">
        <f>(D49*('Tabelle LF'!$BN$3/3600))/(D89*D85)</f>
        <v>#DIV/0!</v>
      </c>
      <c r="E91" s="42" t="e">
        <f>(E49*('Tabelle LF'!$BN$3/3600))/(E89*E85)</f>
        <v>#DIV/0!</v>
      </c>
      <c r="F91" s="42" t="e">
        <f>(F49*('Tabelle LF'!$BN$3/3600))/(F89*F85)</f>
        <v>#DIV/0!</v>
      </c>
      <c r="G91" s="42" t="e">
        <f>(G49*('Tabelle LF'!$BN$3/3600))/(G89*G85)</f>
        <v>#DIV/0!</v>
      </c>
      <c r="H91" s="42" t="e">
        <f>(H49*('Tabelle LF'!$BN$3/3600))/(H89*H85)</f>
        <v>#DIV/0!</v>
      </c>
      <c r="I91" s="42" t="e">
        <f>(I49*('Tabelle LF'!$BN$3/3600))/(I89*I85)</f>
        <v>#DIV/0!</v>
      </c>
      <c r="J91" s="42" t="e">
        <f>(J49*('Tabelle LF'!$BN$3/3600))/(J89*J85)</f>
        <v>#DIV/0!</v>
      </c>
      <c r="K91" s="42" t="e">
        <f>(K49*('Tabelle LF'!$BN$3/3600))/(K89*K85)</f>
        <v>#DIV/0!</v>
      </c>
      <c r="L91" s="42" t="e">
        <f>(L49*('Tabelle LF'!$BN$3/3600))/(L89*L85)</f>
        <v>#DIV/0!</v>
      </c>
      <c r="M91" s="42" t="e">
        <f>(M49*('Tabelle LF'!$BN$3/3600))/(M89*M85)</f>
        <v>#DIV/0!</v>
      </c>
      <c r="N91" s="42" t="e">
        <f>(N49*('Tabelle LF'!$BN$3/3600))/(N89*N85)</f>
        <v>#DIV/0!</v>
      </c>
      <c r="O91" s="42" t="e">
        <f>(O49*('Tabelle LF'!$BN$3/3600))/(O89*O85)</f>
        <v>#DIV/0!</v>
      </c>
      <c r="P91" s="42" t="e">
        <f>(P49*('Tabelle LF'!$BN$3/3600))/(P89*P85)</f>
        <v>#DIV/0!</v>
      </c>
      <c r="Q91" s="42" t="e">
        <f>(Q49*('Tabelle LF'!$BN$3/3600))/(Q89*Q85)</f>
        <v>#DIV/0!</v>
      </c>
      <c r="R91" s="42" t="e">
        <f>(R49*('Tabelle LF'!$BN$3/3600))/(R89*R85)</f>
        <v>#DIV/0!</v>
      </c>
      <c r="S91" s="42" t="e">
        <f>(S49*('Tabelle LF'!$BN$3/3600))/(S89*S85)</f>
        <v>#DIV/0!</v>
      </c>
      <c r="T91" s="42" t="e">
        <f>(T49*('Tabelle LF'!$BN$3/3600))/(T89*T85)</f>
        <v>#DIV/0!</v>
      </c>
      <c r="U91" s="42" t="e">
        <f>(U49*('Tabelle LF'!$BN$3/3600))/(U89*U85)</f>
        <v>#DIV/0!</v>
      </c>
      <c r="V91" s="42" t="e">
        <f>(V49*('Tabelle LF'!$BN$3/3600))/(V89*V85)</f>
        <v>#DIV/0!</v>
      </c>
      <c r="W91" s="42" t="e">
        <f>(W49*('Tabelle LF'!$BN$3/3600))/(W89*W85)</f>
        <v>#DIV/0!</v>
      </c>
      <c r="X91" s="42" t="e">
        <f>(X49*('Tabelle LF'!$BN$3/3600))/(X89*X85)</f>
        <v>#DIV/0!</v>
      </c>
      <c r="Y91" s="42" t="e">
        <f>(Y49*('Tabelle LF'!$BN$3/3600))/(Y89*Y85)</f>
        <v>#DIV/0!</v>
      </c>
      <c r="Z91" s="42" t="e">
        <f>(Z49*('Tabelle LF'!$BN$3/3600))/(Z89*Z85)</f>
        <v>#DIV/0!</v>
      </c>
      <c r="AA91" s="42" t="e">
        <f>(AA49*('Tabelle LF'!$BN$3/3600))/(AA89*AA85)</f>
        <v>#DIV/0!</v>
      </c>
      <c r="AB91" s="42" t="e">
        <f>(AB49*('Tabelle LF'!$BN$3/3600))/(AB89*AB85)</f>
        <v>#DIV/0!</v>
      </c>
      <c r="AC91" s="42" t="e">
        <f>(AC49*('Tabelle LF'!$BN$3/3600))/(AC89*AC85)</f>
        <v>#DIV/0!</v>
      </c>
      <c r="AD91" s="42" t="e">
        <f>(AD49*('Tabelle LF'!$BN$3/3600))/(AD89*AD85)</f>
        <v>#DIV/0!</v>
      </c>
      <c r="AE91" s="42" t="e">
        <f>(AE49*('Tabelle LF'!$BN$3/3600))/(AE89*AE85)</f>
        <v>#DIV/0!</v>
      </c>
      <c r="AF91" s="42" t="e">
        <f>(AF49*('Tabelle LF'!$BN$3/3600))/(AF89*AF85)</f>
        <v>#DIV/0!</v>
      </c>
      <c r="AG91" s="42" t="e">
        <f>(AG49*('Tabelle LF'!$BN$3/3600))/(AG89*AG85)</f>
        <v>#DIV/0!</v>
      </c>
      <c r="AH91" s="42" t="e">
        <f>(AH49*('Tabelle LF'!$BN$3/3600))/(AH89*AH85)</f>
        <v>#DIV/0!</v>
      </c>
      <c r="AI91" s="42" t="e">
        <f>(AI49*('Tabelle LF'!$BN$3/3600))/(AI89*AI85)</f>
        <v>#DIV/0!</v>
      </c>
      <c r="AK91" s="25"/>
      <c r="AL91" s="25"/>
      <c r="AM91" s="25"/>
      <c r="AN91" s="25"/>
    </row>
    <row r="92" spans="1:40" s="41" customFormat="1" x14ac:dyDescent="0.2">
      <c r="A92" s="25"/>
      <c r="B92" s="25" t="s">
        <v>302</v>
      </c>
      <c r="C92" s="39"/>
      <c r="D92" s="42" t="e">
        <f>(D49*('Tabelle LF'!$BN$3/3600))/(D89*D86)</f>
        <v>#DIV/0!</v>
      </c>
      <c r="E92" s="42" t="e">
        <f>(E49*('Tabelle LF'!$BN$3/3600))/(E89*E86)</f>
        <v>#DIV/0!</v>
      </c>
      <c r="F92" s="42" t="e">
        <f>(F49*('Tabelle LF'!$BN$3/3600))/(F89*F86)</f>
        <v>#DIV/0!</v>
      </c>
      <c r="G92" s="42" t="e">
        <f>(G49*('Tabelle LF'!$BN$3/3600))/(G89*G86)</f>
        <v>#DIV/0!</v>
      </c>
      <c r="H92" s="42" t="e">
        <f>(H49*('Tabelle LF'!$BN$3/3600))/(H89*H86)</f>
        <v>#DIV/0!</v>
      </c>
      <c r="I92" s="42" t="e">
        <f>(I49*('Tabelle LF'!$BN$3/3600))/(I89*I86)</f>
        <v>#DIV/0!</v>
      </c>
      <c r="J92" s="42" t="e">
        <f>(J49*('Tabelle LF'!$BN$3/3600))/(J89*J86)</f>
        <v>#DIV/0!</v>
      </c>
      <c r="K92" s="42" t="e">
        <f>(K49*('Tabelle LF'!$BN$3/3600))/(K89*K86)</f>
        <v>#DIV/0!</v>
      </c>
      <c r="L92" s="42" t="e">
        <f>(L49*('Tabelle LF'!$BN$3/3600))/(L89*L86)</f>
        <v>#DIV/0!</v>
      </c>
      <c r="M92" s="42" t="e">
        <f>(M49*('Tabelle LF'!$BN$3/3600))/(M89*M86)</f>
        <v>#DIV/0!</v>
      </c>
      <c r="N92" s="42" t="e">
        <f>(N49*('Tabelle LF'!$BN$3/3600))/(N89*N86)</f>
        <v>#DIV/0!</v>
      </c>
      <c r="O92" s="42" t="e">
        <f>(O49*('Tabelle LF'!$BN$3/3600))/(O89*O86)</f>
        <v>#DIV/0!</v>
      </c>
      <c r="P92" s="42" t="e">
        <f>(P49*('Tabelle LF'!$BN$3/3600))/(P89*P86)</f>
        <v>#DIV/0!</v>
      </c>
      <c r="Q92" s="42" t="e">
        <f>(Q49*('Tabelle LF'!$BN$3/3600))/(Q89*Q86)</f>
        <v>#DIV/0!</v>
      </c>
      <c r="R92" s="42" t="e">
        <f>(R49*('Tabelle LF'!$BN$3/3600))/(R89*R86)</f>
        <v>#DIV/0!</v>
      </c>
      <c r="S92" s="42" t="e">
        <f>(S49*('Tabelle LF'!$BN$3/3600))/(S89*S86)</f>
        <v>#DIV/0!</v>
      </c>
      <c r="T92" s="42" t="e">
        <f>(T49*('Tabelle LF'!$BN$3/3600))/(T89*T86)</f>
        <v>#DIV/0!</v>
      </c>
      <c r="U92" s="42" t="e">
        <f>(U49*('Tabelle LF'!$BN$3/3600))/(U89*U86)</f>
        <v>#DIV/0!</v>
      </c>
      <c r="V92" s="42" t="e">
        <f>(V49*('Tabelle LF'!$BN$3/3600))/(V89*V86)</f>
        <v>#DIV/0!</v>
      </c>
      <c r="W92" s="42" t="e">
        <f>(W49*('Tabelle LF'!$BN$3/3600))/(W89*W86)</f>
        <v>#DIV/0!</v>
      </c>
      <c r="X92" s="42" t="e">
        <f>(X49*('Tabelle LF'!$BN$3/3600))/(X89*X86)</f>
        <v>#DIV/0!</v>
      </c>
      <c r="Y92" s="42" t="e">
        <f>(Y49*('Tabelle LF'!$BN$3/3600))/(Y89*Y86)</f>
        <v>#DIV/0!</v>
      </c>
      <c r="Z92" s="42" t="e">
        <f>(Z49*('Tabelle LF'!$BN$3/3600))/(Z89*Z86)</f>
        <v>#DIV/0!</v>
      </c>
      <c r="AA92" s="42" t="e">
        <f>(AA49*('Tabelle LF'!$BN$3/3600))/(AA89*AA86)</f>
        <v>#DIV/0!</v>
      </c>
      <c r="AB92" s="42" t="e">
        <f>(AB49*('Tabelle LF'!$BN$3/3600))/(AB89*AB86)</f>
        <v>#DIV/0!</v>
      </c>
      <c r="AC92" s="42" t="e">
        <f>(AC49*('Tabelle LF'!$BN$3/3600))/(AC89*AC86)</f>
        <v>#DIV/0!</v>
      </c>
      <c r="AD92" s="42" t="e">
        <f>(AD49*('Tabelle LF'!$BN$3/3600))/(AD89*AD86)</f>
        <v>#DIV/0!</v>
      </c>
      <c r="AE92" s="42" t="e">
        <f>(AE49*('Tabelle LF'!$BN$3/3600))/(AE89*AE86)</f>
        <v>#DIV/0!</v>
      </c>
      <c r="AF92" s="42" t="e">
        <f>(AF49*('Tabelle LF'!$BN$3/3600))/(AF89*AF86)</f>
        <v>#DIV/0!</v>
      </c>
      <c r="AG92" s="42" t="e">
        <f>(AG49*('Tabelle LF'!$BN$3/3600))/(AG89*AG86)</f>
        <v>#DIV/0!</v>
      </c>
      <c r="AH92" s="42" t="e">
        <f>(AH49*('Tabelle LF'!$BN$3/3600))/(AH89*AH86)</f>
        <v>#DIV/0!</v>
      </c>
      <c r="AI92" s="42" t="e">
        <f>(AI49*('Tabelle LF'!$BN$3/3600))/(AI89*AI86)</f>
        <v>#DIV/0!</v>
      </c>
      <c r="AK92" s="25"/>
      <c r="AL92" s="25"/>
      <c r="AM92" s="25"/>
      <c r="AN92" s="25"/>
    </row>
  </sheetData>
  <phoneticPr fontId="1" type="noConversion"/>
  <pageMargins left="0.78740157480314965" right="0.78740157480314965" top="0.9055118110236221" bottom="0.98425196850393704" header="0.39370078740157483" footer="0.39370078740157483"/>
  <pageSetup paperSize="9" orientation="portrait" r:id="rId1"/>
  <headerFooter alignWithMargins="0">
    <oddHeader xml:space="preserve">&amp;L
&amp;R&amp;"Arial Narrow,Fett"LSA 
Technische Unterlagen vom tt.mm.jj (Kontrollexemplar)
</oddHeader>
    <oddFooter>&amp;L&amp;"Arial Narrow,Standard"&amp;6Strassenverkehrs- und Schifffahrtsamt des Kantons Bern (SVSA) / Urs Marti
Ing AG / SB
Total ... Seiten / &amp;F&amp;R&amp;6
&amp;"Arial Narrow,Standard"&amp;10&amp;P</oddFooter>
  </headerFooter>
  <rowBreaks count="11" manualBreakCount="11">
    <brk id="42" max="16383" man="1"/>
    <brk id="96" max="16383" man="1"/>
    <brk id="156" max="16383" man="1"/>
    <brk id="199" max="16383" man="1"/>
    <brk id="241" max="16383" man="1"/>
    <brk id="268" max="16383" man="1"/>
    <brk id="299" max="16383" man="1"/>
    <brk id="314" max="16383" man="1"/>
    <brk id="363" max="16383" man="1"/>
    <brk id="459" max="16383" man="1"/>
    <brk id="502" max="16383" man="1"/>
  </rowBreaks>
  <drawing r:id="rId2"/>
  <legacyDrawing r:id="rId3"/>
  <oleObjects>
    <mc:AlternateContent xmlns:mc="http://schemas.openxmlformats.org/markup-compatibility/2006">
      <mc:Choice Requires="x14">
        <oleObject progId="MSDraw" shapeId="3074" r:id="rId4">
          <objectPr defaultSize="0" autoPict="0" r:id="rId5">
            <anchor moveWithCells="1" sizeWithCells="1">
              <from>
                <xdr:col>156</xdr:col>
                <xdr:colOff>171450</xdr:colOff>
                <xdr:row>0</xdr:row>
                <xdr:rowOff>0</xdr:rowOff>
              </from>
              <to>
                <xdr:col>161</xdr:col>
                <xdr:colOff>561975</xdr:colOff>
                <xdr:row>0</xdr:row>
                <xdr:rowOff>0</xdr:rowOff>
              </to>
            </anchor>
          </objectPr>
        </oleObject>
      </mc:Choice>
      <mc:Fallback>
        <oleObject progId="MSDraw" shapeId="3074" r:id="rId4"/>
      </mc:Fallback>
    </mc:AlternateContent>
    <mc:AlternateContent xmlns:mc="http://schemas.openxmlformats.org/markup-compatibility/2006">
      <mc:Choice Requires="x14">
        <oleObject progId="MSDraw" shapeId="3079" r:id="rId6">
          <objectPr defaultSize="0" autoPict="0" r:id="rId7">
            <anchor moveWithCells="1" sizeWithCells="1">
              <from>
                <xdr:col>41</xdr:col>
                <xdr:colOff>0</xdr:colOff>
                <xdr:row>518</xdr:row>
                <xdr:rowOff>85725</xdr:rowOff>
              </from>
              <to>
                <xdr:col>58</xdr:col>
                <xdr:colOff>19050</xdr:colOff>
                <xdr:row>529</xdr:row>
                <xdr:rowOff>57150</xdr:rowOff>
              </to>
            </anchor>
          </objectPr>
        </oleObject>
      </mc:Choice>
      <mc:Fallback>
        <oleObject progId="MSDraw" shapeId="3079" r:id="rId6"/>
      </mc:Fallback>
    </mc:AlternateContent>
    <mc:AlternateContent xmlns:mc="http://schemas.openxmlformats.org/markup-compatibility/2006">
      <mc:Choice Requires="x14">
        <oleObject progId="MSDraw" shapeId="3080" r:id="rId8">
          <objectPr defaultSize="0" autoPict="0" r:id="rId5">
            <anchor moveWithCells="1" sizeWithCells="1">
              <from>
                <xdr:col>70</xdr:col>
                <xdr:colOff>0</xdr:colOff>
                <xdr:row>518</xdr:row>
                <xdr:rowOff>85725</xdr:rowOff>
              </from>
              <to>
                <xdr:col>87</xdr:col>
                <xdr:colOff>19050</xdr:colOff>
                <xdr:row>531</xdr:row>
                <xdr:rowOff>57150</xdr:rowOff>
              </to>
            </anchor>
          </objectPr>
        </oleObject>
      </mc:Choice>
      <mc:Fallback>
        <oleObject progId="MSDraw" shapeId="3080" r:id="rId8"/>
      </mc:Fallback>
    </mc:AlternateContent>
    <mc:AlternateContent xmlns:mc="http://schemas.openxmlformats.org/markup-compatibility/2006">
      <mc:Choice Requires="x14">
        <oleObject progId="MSDraw" shapeId="3081" r:id="rId9">
          <objectPr defaultSize="0" autoPict="0" r:id="rId10">
            <anchor moveWithCells="1" sizeWithCells="1">
              <from>
                <xdr:col>87</xdr:col>
                <xdr:colOff>0</xdr:colOff>
                <xdr:row>524</xdr:row>
                <xdr:rowOff>85725</xdr:rowOff>
              </from>
              <to>
                <xdr:col>103</xdr:col>
                <xdr:colOff>0</xdr:colOff>
                <xdr:row>529</xdr:row>
                <xdr:rowOff>38100</xdr:rowOff>
              </to>
            </anchor>
          </objectPr>
        </oleObject>
      </mc:Choice>
      <mc:Fallback>
        <oleObject progId="MSDraw" shapeId="3081" r:id="rId9"/>
      </mc:Fallback>
    </mc:AlternateContent>
    <mc:AlternateContent xmlns:mc="http://schemas.openxmlformats.org/markup-compatibility/2006">
      <mc:Choice Requires="x14">
        <oleObject progId="MSDraw" shapeId="3082" r:id="rId11">
          <objectPr defaultSize="0" autoPict="0" r:id="rId12">
            <anchor moveWithCells="1" sizeWithCells="1">
              <from>
                <xdr:col>41</xdr:col>
                <xdr:colOff>0</xdr:colOff>
                <xdr:row>514</xdr:row>
                <xdr:rowOff>0</xdr:rowOff>
              </from>
              <to>
                <xdr:col>58</xdr:col>
                <xdr:colOff>19050</xdr:colOff>
                <xdr:row>518</xdr:row>
                <xdr:rowOff>95250</xdr:rowOff>
              </to>
            </anchor>
          </objectPr>
        </oleObject>
      </mc:Choice>
      <mc:Fallback>
        <oleObject progId="MSDraw" shapeId="3082" r:id="rId11"/>
      </mc:Fallback>
    </mc:AlternateContent>
    <mc:AlternateContent xmlns:mc="http://schemas.openxmlformats.org/markup-compatibility/2006">
      <mc:Choice Requires="x14">
        <oleObject progId="MSDraw" shapeId="3083" r:id="rId13">
          <objectPr defaultSize="0" autoPict="0" r:id="rId14">
            <anchor moveWithCells="1" sizeWithCells="1">
              <from>
                <xdr:col>110</xdr:col>
                <xdr:colOff>0</xdr:colOff>
                <xdr:row>519</xdr:row>
                <xdr:rowOff>123825</xdr:rowOff>
              </from>
              <to>
                <xdr:col>119</xdr:col>
                <xdr:colOff>28575</xdr:colOff>
                <xdr:row>527</xdr:row>
                <xdr:rowOff>123825</xdr:rowOff>
              </to>
            </anchor>
          </objectPr>
        </oleObject>
      </mc:Choice>
      <mc:Fallback>
        <oleObject progId="MSDraw" shapeId="3083" r:id="rId13"/>
      </mc:Fallback>
    </mc:AlternateContent>
    <mc:AlternateContent xmlns:mc="http://schemas.openxmlformats.org/markup-compatibility/2006">
      <mc:Choice Requires="x14">
        <oleObject progId="MSDraw" shapeId="3104" r:id="rId15">
          <objectPr defaultSize="0" autoPict="0" r:id="rId7">
            <anchor moveWithCells="1" sizeWithCells="1">
              <from>
                <xdr:col>0</xdr:col>
                <xdr:colOff>0</xdr:colOff>
                <xdr:row>554</xdr:row>
                <xdr:rowOff>76200</xdr:rowOff>
              </from>
              <to>
                <xdr:col>17</xdr:col>
                <xdr:colOff>19050</xdr:colOff>
                <xdr:row>565</xdr:row>
                <xdr:rowOff>47625</xdr:rowOff>
              </to>
            </anchor>
          </objectPr>
        </oleObject>
      </mc:Choice>
      <mc:Fallback>
        <oleObject progId="MSDraw" shapeId="3104" r:id="rId15"/>
      </mc:Fallback>
    </mc:AlternateContent>
    <mc:AlternateContent xmlns:mc="http://schemas.openxmlformats.org/markup-compatibility/2006">
      <mc:Choice Requires="x14">
        <oleObject progId="MSDraw" shapeId="3105" r:id="rId16">
          <objectPr defaultSize="0" autoPict="0" r:id="rId17">
            <anchor moveWithCells="1" sizeWithCells="1">
              <from>
                <xdr:col>95</xdr:col>
                <xdr:colOff>0</xdr:colOff>
                <xdr:row>554</xdr:row>
                <xdr:rowOff>114300</xdr:rowOff>
              </from>
              <to>
                <xdr:col>112</xdr:col>
                <xdr:colOff>19050</xdr:colOff>
                <xdr:row>567</xdr:row>
                <xdr:rowOff>85725</xdr:rowOff>
              </to>
            </anchor>
          </objectPr>
        </oleObject>
      </mc:Choice>
      <mc:Fallback>
        <oleObject progId="MSDraw" shapeId="3105" r:id="rId16"/>
      </mc:Fallback>
    </mc:AlternateContent>
    <mc:AlternateContent xmlns:mc="http://schemas.openxmlformats.org/markup-compatibility/2006">
      <mc:Choice Requires="x14">
        <oleObject progId="MSDraw" shapeId="3106" r:id="rId18">
          <objectPr defaultSize="0" autoPict="0" r:id="rId19">
            <anchor moveWithCells="1" sizeWithCells="1">
              <from>
                <xdr:col>74</xdr:col>
                <xdr:colOff>19050</xdr:colOff>
                <xdr:row>554</xdr:row>
                <xdr:rowOff>95250</xdr:rowOff>
              </from>
              <to>
                <xdr:col>92</xdr:col>
                <xdr:colOff>0</xdr:colOff>
                <xdr:row>567</xdr:row>
                <xdr:rowOff>66675</xdr:rowOff>
              </to>
            </anchor>
          </objectPr>
        </oleObject>
      </mc:Choice>
      <mc:Fallback>
        <oleObject progId="MSDraw" shapeId="3106" r:id="rId18"/>
      </mc:Fallback>
    </mc:AlternateContent>
    <mc:AlternateContent xmlns:mc="http://schemas.openxmlformats.org/markup-compatibility/2006">
      <mc:Choice Requires="x14">
        <oleObject progId="MSDraw" shapeId="3107" r:id="rId20">
          <objectPr defaultSize="0" autoPict="0" r:id="rId5">
            <anchor moveWithCells="1" sizeWithCells="1">
              <from>
                <xdr:col>116</xdr:col>
                <xdr:colOff>0</xdr:colOff>
                <xdr:row>554</xdr:row>
                <xdr:rowOff>133350</xdr:rowOff>
              </from>
              <to>
                <xdr:col>133</xdr:col>
                <xdr:colOff>19050</xdr:colOff>
                <xdr:row>567</xdr:row>
                <xdr:rowOff>104775</xdr:rowOff>
              </to>
            </anchor>
          </objectPr>
        </oleObject>
      </mc:Choice>
      <mc:Fallback>
        <oleObject progId="MSDraw" shapeId="3107" r:id="rId20"/>
      </mc:Fallback>
    </mc:AlternateContent>
    <mc:AlternateContent xmlns:mc="http://schemas.openxmlformats.org/markup-compatibility/2006">
      <mc:Choice Requires="x14">
        <oleObject progId="MSDraw" shapeId="3108" r:id="rId21">
          <objectPr defaultSize="0" autoPict="0" r:id="rId22">
            <anchor moveWithCells="1" sizeWithCells="1">
              <from>
                <xdr:col>52</xdr:col>
                <xdr:colOff>19050</xdr:colOff>
                <xdr:row>554</xdr:row>
                <xdr:rowOff>57150</xdr:rowOff>
              </from>
              <to>
                <xdr:col>70</xdr:col>
                <xdr:colOff>0</xdr:colOff>
                <xdr:row>567</xdr:row>
                <xdr:rowOff>28575</xdr:rowOff>
              </to>
            </anchor>
          </objectPr>
        </oleObject>
      </mc:Choice>
      <mc:Fallback>
        <oleObject progId="MSDraw" shapeId="3108" r:id="rId21"/>
      </mc:Fallback>
    </mc:AlternateContent>
    <mc:AlternateContent xmlns:mc="http://schemas.openxmlformats.org/markup-compatibility/2006">
      <mc:Choice Requires="x14">
        <oleObject progId="MSDraw" shapeId="3109" r:id="rId23">
          <objectPr defaultSize="0" autoPict="0" r:id="rId24">
            <anchor moveWithCells="1" sizeWithCells="1">
              <from>
                <xdr:col>21</xdr:col>
                <xdr:colOff>0</xdr:colOff>
                <xdr:row>554</xdr:row>
                <xdr:rowOff>114300</xdr:rowOff>
              </from>
              <to>
                <xdr:col>46</xdr:col>
                <xdr:colOff>19050</xdr:colOff>
                <xdr:row>567</xdr:row>
                <xdr:rowOff>85725</xdr:rowOff>
              </to>
            </anchor>
          </objectPr>
        </oleObject>
      </mc:Choice>
      <mc:Fallback>
        <oleObject progId="MSDraw" shapeId="3109" r:id="rId23"/>
      </mc:Fallback>
    </mc:AlternateContent>
    <mc:AlternateContent xmlns:mc="http://schemas.openxmlformats.org/markup-compatibility/2006">
      <mc:Choice Requires="x14">
        <oleObject progId="MSDraw" shapeId="3110" r:id="rId25">
          <objectPr defaultSize="0" autoPict="0" r:id="rId26">
            <anchor moveWithCells="1" sizeWithCells="1">
              <from>
                <xdr:col>82</xdr:col>
                <xdr:colOff>19050</xdr:colOff>
                <xdr:row>606</xdr:row>
                <xdr:rowOff>133350</xdr:rowOff>
              </from>
              <to>
                <xdr:col>100</xdr:col>
                <xdr:colOff>0</xdr:colOff>
                <xdr:row>617</xdr:row>
                <xdr:rowOff>104775</xdr:rowOff>
              </to>
            </anchor>
          </objectPr>
        </oleObject>
      </mc:Choice>
      <mc:Fallback>
        <oleObject progId="MSDraw" shapeId="3110" r:id="rId25"/>
      </mc:Fallback>
    </mc:AlternateContent>
    <mc:AlternateContent xmlns:mc="http://schemas.openxmlformats.org/markup-compatibility/2006">
      <mc:Choice Requires="x14">
        <oleObject progId="MSDraw" shapeId="3111" r:id="rId27">
          <objectPr defaultSize="0" autoPict="0" r:id="rId28">
            <anchor moveWithCells="1" sizeWithCells="1">
              <from>
                <xdr:col>23</xdr:col>
                <xdr:colOff>19050</xdr:colOff>
                <xdr:row>608</xdr:row>
                <xdr:rowOff>76200</xdr:rowOff>
              </from>
              <to>
                <xdr:col>49</xdr:col>
                <xdr:colOff>0</xdr:colOff>
                <xdr:row>621</xdr:row>
                <xdr:rowOff>47625</xdr:rowOff>
              </to>
            </anchor>
          </objectPr>
        </oleObject>
      </mc:Choice>
      <mc:Fallback>
        <oleObject progId="MSDraw" shapeId="3111" r:id="rId27"/>
      </mc:Fallback>
    </mc:AlternateContent>
    <mc:AlternateContent xmlns:mc="http://schemas.openxmlformats.org/markup-compatibility/2006">
      <mc:Choice Requires="x14">
        <oleObject progId="MSDraw" shapeId="3112" r:id="rId29">
          <objectPr defaultSize="0" autoPict="0" r:id="rId30">
            <anchor moveWithCells="1" sizeWithCells="1">
              <from>
                <xdr:col>54</xdr:col>
                <xdr:colOff>0</xdr:colOff>
                <xdr:row>609</xdr:row>
                <xdr:rowOff>19050</xdr:rowOff>
              </from>
              <to>
                <xdr:col>71</xdr:col>
                <xdr:colOff>19050</xdr:colOff>
                <xdr:row>621</xdr:row>
                <xdr:rowOff>133350</xdr:rowOff>
              </to>
            </anchor>
          </objectPr>
        </oleObject>
      </mc:Choice>
      <mc:Fallback>
        <oleObject progId="MSDraw" shapeId="3112" r:id="rId29"/>
      </mc:Fallback>
    </mc:AlternateContent>
    <mc:AlternateContent xmlns:mc="http://schemas.openxmlformats.org/markup-compatibility/2006">
      <mc:Choice Requires="x14">
        <oleObject progId="MSDraw" shapeId="3113" r:id="rId31">
          <objectPr defaultSize="0" autoPict="0" r:id="rId32">
            <anchor moveWithCells="1" sizeWithCells="1">
              <from>
                <xdr:col>134</xdr:col>
                <xdr:colOff>0</xdr:colOff>
                <xdr:row>613</xdr:row>
                <xdr:rowOff>133350</xdr:rowOff>
              </from>
              <to>
                <xdr:col>151</xdr:col>
                <xdr:colOff>19050</xdr:colOff>
                <xdr:row>626</xdr:row>
                <xdr:rowOff>104775</xdr:rowOff>
              </to>
            </anchor>
          </objectPr>
        </oleObject>
      </mc:Choice>
      <mc:Fallback>
        <oleObject progId="MSDraw" shapeId="3113" r:id="rId31"/>
      </mc:Fallback>
    </mc:AlternateContent>
    <mc:AlternateContent xmlns:mc="http://schemas.openxmlformats.org/markup-compatibility/2006">
      <mc:Choice Requires="x14">
        <oleObject progId="MSDraw" shapeId="3114" r:id="rId33">
          <objectPr defaultSize="0" autoPict="0" r:id="rId34">
            <anchor moveWithCells="1" sizeWithCells="1">
              <from>
                <xdr:col>1</xdr:col>
                <xdr:colOff>19050</xdr:colOff>
                <xdr:row>608</xdr:row>
                <xdr:rowOff>57150</xdr:rowOff>
              </from>
              <to>
                <xdr:col>19</xdr:col>
                <xdr:colOff>0</xdr:colOff>
                <xdr:row>621</xdr:row>
                <xdr:rowOff>28575</xdr:rowOff>
              </to>
            </anchor>
          </objectPr>
        </oleObject>
      </mc:Choice>
      <mc:Fallback>
        <oleObject progId="MSDraw" shapeId="3114" r:id="rId33"/>
      </mc:Fallback>
    </mc:AlternateContent>
    <mc:AlternateContent xmlns:mc="http://schemas.openxmlformats.org/markup-compatibility/2006">
      <mc:Choice Requires="x14">
        <oleObject progId="MSDraw" shapeId="3115" r:id="rId35">
          <objectPr defaultSize="0" autoPict="0" r:id="rId36">
            <anchor moveWithCells="1" sizeWithCells="1">
              <from>
                <xdr:col>105</xdr:col>
                <xdr:colOff>0</xdr:colOff>
                <xdr:row>614</xdr:row>
                <xdr:rowOff>57150</xdr:rowOff>
              </from>
              <to>
                <xdr:col>122</xdr:col>
                <xdr:colOff>19050</xdr:colOff>
                <xdr:row>627</xdr:row>
                <xdr:rowOff>28575</xdr:rowOff>
              </to>
            </anchor>
          </objectPr>
        </oleObject>
      </mc:Choice>
      <mc:Fallback>
        <oleObject progId="MSDraw" shapeId="3115" r:id="rId35"/>
      </mc:Fallback>
    </mc:AlternateContent>
    <mc:AlternateContent xmlns:mc="http://schemas.openxmlformats.org/markup-compatibility/2006">
      <mc:Choice Requires="x14">
        <oleObject progId="MSDraw" shapeId="3116" r:id="rId37">
          <objectPr defaultSize="0" autoPict="0" r:id="rId38">
            <anchor moveWithCells="1" sizeWithCells="1">
              <from>
                <xdr:col>17</xdr:col>
                <xdr:colOff>19050</xdr:colOff>
                <xdr:row>568</xdr:row>
                <xdr:rowOff>95250</xdr:rowOff>
              </from>
              <to>
                <xdr:col>43</xdr:col>
                <xdr:colOff>0</xdr:colOff>
                <xdr:row>576</xdr:row>
                <xdr:rowOff>95250</xdr:rowOff>
              </to>
            </anchor>
          </objectPr>
        </oleObject>
      </mc:Choice>
      <mc:Fallback>
        <oleObject progId="MSDraw" shapeId="3116" r:id="rId37"/>
      </mc:Fallback>
    </mc:AlternateContent>
    <mc:AlternateContent xmlns:mc="http://schemas.openxmlformats.org/markup-compatibility/2006">
      <mc:Choice Requires="x14">
        <oleObject progId="MSDraw" shapeId="3117" r:id="rId39">
          <objectPr defaultSize="0" autoPict="0" r:id="rId14">
            <anchor moveWithCells="1" sizeWithCells="1">
              <from>
                <xdr:col>1</xdr:col>
                <xdr:colOff>19050</xdr:colOff>
                <xdr:row>566</xdr:row>
                <xdr:rowOff>76200</xdr:rowOff>
              </from>
              <to>
                <xdr:col>11</xdr:col>
                <xdr:colOff>9525</xdr:colOff>
                <xdr:row>574</xdr:row>
                <xdr:rowOff>76200</xdr:rowOff>
              </to>
            </anchor>
          </objectPr>
        </oleObject>
      </mc:Choice>
      <mc:Fallback>
        <oleObject progId="MSDraw" shapeId="3117" r:id="rId39"/>
      </mc:Fallback>
    </mc:AlternateContent>
    <mc:AlternateContent xmlns:mc="http://schemas.openxmlformats.org/markup-compatibility/2006">
      <mc:Choice Requires="x14">
        <oleObject progId="MSDraw" shapeId="3118" r:id="rId40">
          <objectPr defaultSize="0" autoPict="0" r:id="rId41">
            <anchor moveWithCells="1" sizeWithCells="1">
              <from>
                <xdr:col>1</xdr:col>
                <xdr:colOff>19050</xdr:colOff>
                <xdr:row>575</xdr:row>
                <xdr:rowOff>95250</xdr:rowOff>
              </from>
              <to>
                <xdr:col>11</xdr:col>
                <xdr:colOff>9525</xdr:colOff>
                <xdr:row>583</xdr:row>
                <xdr:rowOff>95250</xdr:rowOff>
              </to>
            </anchor>
          </objectPr>
        </oleObject>
      </mc:Choice>
      <mc:Fallback>
        <oleObject progId="MSDraw" shapeId="3118" r:id="rId40"/>
      </mc:Fallback>
    </mc:AlternateContent>
    <mc:AlternateContent xmlns:mc="http://schemas.openxmlformats.org/markup-compatibility/2006">
      <mc:Choice Requires="x14">
        <oleObject progId="MSDraw" shapeId="3119" r:id="rId42">
          <objectPr defaultSize="0" autoPict="0" r:id="rId43">
            <anchor moveWithCells="1" sizeWithCells="1">
              <from>
                <xdr:col>116</xdr:col>
                <xdr:colOff>0</xdr:colOff>
                <xdr:row>569</xdr:row>
                <xdr:rowOff>95250</xdr:rowOff>
              </from>
              <to>
                <xdr:col>133</xdr:col>
                <xdr:colOff>19050</xdr:colOff>
                <xdr:row>579</xdr:row>
                <xdr:rowOff>95250</xdr:rowOff>
              </to>
            </anchor>
          </objectPr>
        </oleObject>
      </mc:Choice>
      <mc:Fallback>
        <oleObject progId="MSDraw" shapeId="3119" r:id="rId42"/>
      </mc:Fallback>
    </mc:AlternateContent>
    <mc:AlternateContent xmlns:mc="http://schemas.openxmlformats.org/markup-compatibility/2006">
      <mc:Choice Requires="x14">
        <oleObject progId="MSDraw" shapeId="3120" r:id="rId44">
          <objectPr defaultSize="0" autoPict="0" r:id="rId45">
            <anchor moveWithCells="1" sizeWithCells="1">
              <from>
                <xdr:col>144</xdr:col>
                <xdr:colOff>0</xdr:colOff>
                <xdr:row>556</xdr:row>
                <xdr:rowOff>95250</xdr:rowOff>
              </from>
              <to>
                <xdr:col>160</xdr:col>
                <xdr:colOff>0</xdr:colOff>
                <xdr:row>561</xdr:row>
                <xdr:rowOff>47625</xdr:rowOff>
              </to>
            </anchor>
          </objectPr>
        </oleObject>
      </mc:Choice>
      <mc:Fallback>
        <oleObject progId="MSDraw" shapeId="3120" r:id="rId44"/>
      </mc:Fallback>
    </mc:AlternateContent>
    <mc:AlternateContent xmlns:mc="http://schemas.openxmlformats.org/markup-compatibility/2006">
      <mc:Choice Requires="x14">
        <oleObject progId="MSDraw" shapeId="3121" r:id="rId46">
          <objectPr defaultSize="0" autoPict="0" r:id="rId47">
            <anchor moveWithCells="1" sizeWithCells="1">
              <from>
                <xdr:col>92</xdr:col>
                <xdr:colOff>0</xdr:colOff>
                <xdr:row>569</xdr:row>
                <xdr:rowOff>19050</xdr:rowOff>
              </from>
              <to>
                <xdr:col>109</xdr:col>
                <xdr:colOff>19050</xdr:colOff>
                <xdr:row>579</xdr:row>
                <xdr:rowOff>19050</xdr:rowOff>
              </to>
            </anchor>
          </objectPr>
        </oleObject>
      </mc:Choice>
      <mc:Fallback>
        <oleObject progId="MSDraw" shapeId="3121" r:id="rId46"/>
      </mc:Fallback>
    </mc:AlternateContent>
    <mc:AlternateContent xmlns:mc="http://schemas.openxmlformats.org/markup-compatibility/2006">
      <mc:Choice Requires="x14">
        <oleObject progId="MSDraw" shapeId="3122" r:id="rId48">
          <objectPr defaultSize="0" autoPict="0" r:id="rId49">
            <anchor moveWithCells="1" sizeWithCells="1">
              <from>
                <xdr:col>140</xdr:col>
                <xdr:colOff>19050</xdr:colOff>
                <xdr:row>569</xdr:row>
                <xdr:rowOff>133350</xdr:rowOff>
              </from>
              <to>
                <xdr:col>158</xdr:col>
                <xdr:colOff>0</xdr:colOff>
                <xdr:row>579</xdr:row>
                <xdr:rowOff>133350</xdr:rowOff>
              </to>
            </anchor>
          </objectPr>
        </oleObject>
      </mc:Choice>
      <mc:Fallback>
        <oleObject progId="MSDraw" shapeId="3122" r:id="rId48"/>
      </mc:Fallback>
    </mc:AlternateContent>
    <mc:AlternateContent xmlns:mc="http://schemas.openxmlformats.org/markup-compatibility/2006">
      <mc:Choice Requires="x14">
        <oleObject progId="MSDraw" shapeId="3123" r:id="rId50">
          <objectPr defaultSize="0" autoPict="0" r:id="rId10">
            <anchor moveWithCells="1" sizeWithCells="1">
              <from>
                <xdr:col>146</xdr:col>
                <xdr:colOff>0</xdr:colOff>
                <xdr:row>564</xdr:row>
                <xdr:rowOff>38100</xdr:rowOff>
              </from>
              <to>
                <xdr:col>162</xdr:col>
                <xdr:colOff>0</xdr:colOff>
                <xdr:row>568</xdr:row>
                <xdr:rowOff>133350</xdr:rowOff>
              </to>
            </anchor>
          </objectPr>
        </oleObject>
      </mc:Choice>
      <mc:Fallback>
        <oleObject progId="MSDraw" shapeId="3123" r:id="rId50"/>
      </mc:Fallback>
    </mc:AlternateContent>
    <mc:AlternateContent xmlns:mc="http://schemas.openxmlformats.org/markup-compatibility/2006">
      <mc:Choice Requires="x14">
        <oleObject progId="MSDraw" shapeId="3124" r:id="rId51">
          <objectPr defaultSize="0" autoPict="0" r:id="rId52">
            <anchor moveWithCells="1" sizeWithCells="1">
              <from>
                <xdr:col>47</xdr:col>
                <xdr:colOff>19050</xdr:colOff>
                <xdr:row>568</xdr:row>
                <xdr:rowOff>133350</xdr:rowOff>
              </from>
              <to>
                <xdr:col>65</xdr:col>
                <xdr:colOff>0</xdr:colOff>
                <xdr:row>578</xdr:row>
                <xdr:rowOff>133350</xdr:rowOff>
              </to>
            </anchor>
          </objectPr>
        </oleObject>
      </mc:Choice>
      <mc:Fallback>
        <oleObject progId="MSDraw" shapeId="3124" r:id="rId51"/>
      </mc:Fallback>
    </mc:AlternateContent>
    <mc:AlternateContent xmlns:mc="http://schemas.openxmlformats.org/markup-compatibility/2006">
      <mc:Choice Requires="x14">
        <oleObject progId="MSDraw" shapeId="3125" r:id="rId53">
          <objectPr defaultSize="0" autoPict="0" r:id="rId54">
            <anchor moveWithCells="1" sizeWithCells="1">
              <from>
                <xdr:col>69</xdr:col>
                <xdr:colOff>0</xdr:colOff>
                <xdr:row>569</xdr:row>
                <xdr:rowOff>0</xdr:rowOff>
              </from>
              <to>
                <xdr:col>86</xdr:col>
                <xdr:colOff>19050</xdr:colOff>
                <xdr:row>579</xdr:row>
                <xdr:rowOff>0</xdr:rowOff>
              </to>
            </anchor>
          </objectPr>
        </oleObject>
      </mc:Choice>
      <mc:Fallback>
        <oleObject progId="MSDraw" shapeId="3125" r:id="rId53"/>
      </mc:Fallback>
    </mc:AlternateContent>
    <mc:AlternateContent xmlns:mc="http://schemas.openxmlformats.org/markup-compatibility/2006">
      <mc:Choice Requires="x14">
        <oleObject progId="MSDraw" shapeId="3126" r:id="rId55">
          <objectPr defaultSize="0" autoPict="0" r:id="rId56">
            <anchor moveWithCells="1" sizeWithCells="1">
              <from>
                <xdr:col>47</xdr:col>
                <xdr:colOff>0</xdr:colOff>
                <xdr:row>580</xdr:row>
                <xdr:rowOff>38100</xdr:rowOff>
              </from>
              <to>
                <xdr:col>64</xdr:col>
                <xdr:colOff>19050</xdr:colOff>
                <xdr:row>584</xdr:row>
                <xdr:rowOff>133350</xdr:rowOff>
              </to>
            </anchor>
          </objectPr>
        </oleObject>
      </mc:Choice>
      <mc:Fallback>
        <oleObject progId="MSDraw" shapeId="3126" r:id="rId55"/>
      </mc:Fallback>
    </mc:AlternateContent>
    <mc:AlternateContent xmlns:mc="http://schemas.openxmlformats.org/markup-compatibility/2006">
      <mc:Choice Requires="x14">
        <oleObject progId="MSDraw" shapeId="3127" r:id="rId57">
          <objectPr defaultSize="0" autoPict="0" r:id="rId58">
            <anchor moveWithCells="1" sizeWithCells="1">
              <from>
                <xdr:col>2</xdr:col>
                <xdr:colOff>19050</xdr:colOff>
                <xdr:row>584</xdr:row>
                <xdr:rowOff>95250</xdr:rowOff>
              </from>
              <to>
                <xdr:col>20</xdr:col>
                <xdr:colOff>0</xdr:colOff>
                <xdr:row>591</xdr:row>
                <xdr:rowOff>38100</xdr:rowOff>
              </to>
            </anchor>
          </objectPr>
        </oleObject>
      </mc:Choice>
      <mc:Fallback>
        <oleObject progId="MSDraw" shapeId="3127" r:id="rId57"/>
      </mc:Fallback>
    </mc:AlternateContent>
    <mc:AlternateContent xmlns:mc="http://schemas.openxmlformats.org/markup-compatibility/2006">
      <mc:Choice Requires="x14">
        <oleObject progId="MSDraw" shapeId="3128" r:id="rId59">
          <objectPr defaultSize="0" autoPict="0" r:id="rId60">
            <anchor moveWithCells="1" sizeWithCells="1">
              <from>
                <xdr:col>35</xdr:col>
                <xdr:colOff>0</xdr:colOff>
                <xdr:row>585</xdr:row>
                <xdr:rowOff>57150</xdr:rowOff>
              </from>
              <to>
                <xdr:col>52</xdr:col>
                <xdr:colOff>19050</xdr:colOff>
                <xdr:row>592</xdr:row>
                <xdr:rowOff>0</xdr:rowOff>
              </to>
            </anchor>
          </objectPr>
        </oleObject>
      </mc:Choice>
      <mc:Fallback>
        <oleObject progId="MSDraw" shapeId="3128" r:id="rId59"/>
      </mc:Fallback>
    </mc:AlternateContent>
    <mc:AlternateContent xmlns:mc="http://schemas.openxmlformats.org/markup-compatibility/2006">
      <mc:Choice Requires="x14">
        <oleObject progId="MSDraw" shapeId="3129" r:id="rId61">
          <objectPr defaultSize="0" autoPict="0" r:id="rId62">
            <anchor moveWithCells="1" sizeWithCells="1">
              <from>
                <xdr:col>117</xdr:col>
                <xdr:colOff>0</xdr:colOff>
                <xdr:row>581</xdr:row>
                <xdr:rowOff>95250</xdr:rowOff>
              </from>
              <to>
                <xdr:col>134</xdr:col>
                <xdr:colOff>19050</xdr:colOff>
                <xdr:row>588</xdr:row>
                <xdr:rowOff>38100</xdr:rowOff>
              </to>
            </anchor>
          </objectPr>
        </oleObject>
      </mc:Choice>
      <mc:Fallback>
        <oleObject progId="MSDraw" shapeId="3129" r:id="rId61"/>
      </mc:Fallback>
    </mc:AlternateContent>
    <mc:AlternateContent xmlns:mc="http://schemas.openxmlformats.org/markup-compatibility/2006">
      <mc:Choice Requires="x14">
        <oleObject progId="MSDraw" shapeId="3130" r:id="rId63">
          <objectPr defaultSize="0" autoPict="0" r:id="rId64">
            <anchor moveWithCells="1" sizeWithCells="1">
              <from>
                <xdr:col>20</xdr:col>
                <xdr:colOff>19050</xdr:colOff>
                <xdr:row>577</xdr:row>
                <xdr:rowOff>133350</xdr:rowOff>
              </from>
              <to>
                <xdr:col>38</xdr:col>
                <xdr:colOff>19050</xdr:colOff>
                <xdr:row>583</xdr:row>
                <xdr:rowOff>38100</xdr:rowOff>
              </to>
            </anchor>
          </objectPr>
        </oleObject>
      </mc:Choice>
      <mc:Fallback>
        <oleObject progId="MSDraw" shapeId="3130" r:id="rId63"/>
      </mc:Fallback>
    </mc:AlternateContent>
    <mc:AlternateContent xmlns:mc="http://schemas.openxmlformats.org/markup-compatibility/2006">
      <mc:Choice Requires="x14">
        <oleObject progId="MSDraw" shapeId="3131" r:id="rId65">
          <objectPr defaultSize="0" autoPict="0" r:id="rId66">
            <anchor moveWithCells="1" sizeWithCells="1">
              <from>
                <xdr:col>62</xdr:col>
                <xdr:colOff>19050</xdr:colOff>
                <xdr:row>589</xdr:row>
                <xdr:rowOff>19050</xdr:rowOff>
              </from>
              <to>
                <xdr:col>80</xdr:col>
                <xdr:colOff>0</xdr:colOff>
                <xdr:row>595</xdr:row>
                <xdr:rowOff>104775</xdr:rowOff>
              </to>
            </anchor>
          </objectPr>
        </oleObject>
      </mc:Choice>
      <mc:Fallback>
        <oleObject progId="MSDraw" shapeId="3131" r:id="rId65"/>
      </mc:Fallback>
    </mc:AlternateContent>
    <mc:AlternateContent xmlns:mc="http://schemas.openxmlformats.org/markup-compatibility/2006">
      <mc:Choice Requires="x14">
        <oleObject progId="MSDraw" shapeId="3132" r:id="rId67">
          <objectPr defaultSize="0" autoPict="0" r:id="rId68">
            <anchor moveWithCells="1" sizeWithCells="1">
              <from>
                <xdr:col>71</xdr:col>
                <xdr:colOff>0</xdr:colOff>
                <xdr:row>581</xdr:row>
                <xdr:rowOff>76200</xdr:rowOff>
              </from>
              <to>
                <xdr:col>88</xdr:col>
                <xdr:colOff>9525</xdr:colOff>
                <xdr:row>588</xdr:row>
                <xdr:rowOff>19050</xdr:rowOff>
              </to>
            </anchor>
          </objectPr>
        </oleObject>
      </mc:Choice>
      <mc:Fallback>
        <oleObject progId="MSDraw" shapeId="3132" r:id="rId67"/>
      </mc:Fallback>
    </mc:AlternateContent>
    <mc:AlternateContent xmlns:mc="http://schemas.openxmlformats.org/markup-compatibility/2006">
      <mc:Choice Requires="x14">
        <oleObject progId="MSDraw" shapeId="3133" r:id="rId69">
          <objectPr defaultSize="0" autoPict="0" r:id="rId70">
            <anchor moveWithCells="1" sizeWithCells="1">
              <from>
                <xdr:col>94</xdr:col>
                <xdr:colOff>0</xdr:colOff>
                <xdr:row>581</xdr:row>
                <xdr:rowOff>57150</xdr:rowOff>
              </from>
              <to>
                <xdr:col>111</xdr:col>
                <xdr:colOff>19050</xdr:colOff>
                <xdr:row>588</xdr:row>
                <xdr:rowOff>0</xdr:rowOff>
              </to>
            </anchor>
          </objectPr>
        </oleObject>
      </mc:Choice>
      <mc:Fallback>
        <oleObject progId="MSDraw" shapeId="3133" r:id="rId69"/>
      </mc:Fallback>
    </mc:AlternateContent>
    <mc:AlternateContent xmlns:mc="http://schemas.openxmlformats.org/markup-compatibility/2006">
      <mc:Choice Requires="x14">
        <oleObject progId="MSDraw" shapeId="3134" r:id="rId71">
          <objectPr defaultSize="0" autoPict="0" r:id="rId72">
            <anchor moveWithCells="1" sizeWithCells="1">
              <from>
                <xdr:col>142</xdr:col>
                <xdr:colOff>0</xdr:colOff>
                <xdr:row>581</xdr:row>
                <xdr:rowOff>114300</xdr:rowOff>
              </from>
              <to>
                <xdr:col>159</xdr:col>
                <xdr:colOff>19050</xdr:colOff>
                <xdr:row>588</xdr:row>
                <xdr:rowOff>57150</xdr:rowOff>
              </to>
            </anchor>
          </objectPr>
        </oleObject>
      </mc:Choice>
      <mc:Fallback>
        <oleObject progId="MSDraw" shapeId="3134" r:id="rId71"/>
      </mc:Fallback>
    </mc:AlternateContent>
    <mc:AlternateContent xmlns:mc="http://schemas.openxmlformats.org/markup-compatibility/2006">
      <mc:Choice Requires="x14">
        <oleObject progId="MSDraw" shapeId="3135" r:id="rId73">
          <objectPr defaultSize="0" autoPict="0" r:id="rId74">
            <anchor moveWithCells="1" sizeWithCells="1">
              <from>
                <xdr:col>84</xdr:col>
                <xdr:colOff>19050</xdr:colOff>
                <xdr:row>589</xdr:row>
                <xdr:rowOff>19050</xdr:rowOff>
              </from>
              <to>
                <xdr:col>102</xdr:col>
                <xdr:colOff>0</xdr:colOff>
                <xdr:row>595</xdr:row>
                <xdr:rowOff>104775</xdr:rowOff>
              </to>
            </anchor>
          </objectPr>
        </oleObject>
      </mc:Choice>
      <mc:Fallback>
        <oleObject progId="MSDraw" shapeId="3135" r:id="rId73"/>
      </mc:Fallback>
    </mc:AlternateContent>
    <mc:AlternateContent xmlns:mc="http://schemas.openxmlformats.org/markup-compatibility/2006">
      <mc:Choice Requires="x14">
        <oleObject progId="MSDraw" shapeId="3136" r:id="rId75">
          <objectPr defaultSize="0" autoPict="0" r:id="rId76">
            <anchor moveWithCells="1" sizeWithCells="1">
              <from>
                <xdr:col>2</xdr:col>
                <xdr:colOff>0</xdr:colOff>
                <xdr:row>592</xdr:row>
                <xdr:rowOff>133350</xdr:rowOff>
              </from>
              <to>
                <xdr:col>19</xdr:col>
                <xdr:colOff>19050</xdr:colOff>
                <xdr:row>599</xdr:row>
                <xdr:rowOff>76200</xdr:rowOff>
              </to>
            </anchor>
          </objectPr>
        </oleObject>
      </mc:Choice>
      <mc:Fallback>
        <oleObject progId="MSDraw" shapeId="3136" r:id="rId75"/>
      </mc:Fallback>
    </mc:AlternateContent>
    <mc:AlternateContent xmlns:mc="http://schemas.openxmlformats.org/markup-compatibility/2006">
      <mc:Choice Requires="x14">
        <oleObject progId="MSDraw" shapeId="3137" r:id="rId77">
          <objectPr defaultSize="0" autoPict="0" r:id="rId78">
            <anchor moveWithCells="1" sizeWithCells="1">
              <from>
                <xdr:col>24</xdr:col>
                <xdr:colOff>19050</xdr:colOff>
                <xdr:row>601</xdr:row>
                <xdr:rowOff>57150</xdr:rowOff>
              </from>
              <to>
                <xdr:col>50</xdr:col>
                <xdr:colOff>0</xdr:colOff>
                <xdr:row>606</xdr:row>
                <xdr:rowOff>9525</xdr:rowOff>
              </to>
            </anchor>
          </objectPr>
        </oleObject>
      </mc:Choice>
      <mc:Fallback>
        <oleObject progId="MSDraw" shapeId="3137" r:id="rId77"/>
      </mc:Fallback>
    </mc:AlternateContent>
    <mc:AlternateContent xmlns:mc="http://schemas.openxmlformats.org/markup-compatibility/2006">
      <mc:Choice Requires="x14">
        <oleObject progId="MSDraw" shapeId="3138" r:id="rId79">
          <objectPr defaultSize="0" autoPict="0" r:id="rId12">
            <anchor moveWithCells="1" sizeWithCells="1">
              <from>
                <xdr:col>2</xdr:col>
                <xdr:colOff>0</xdr:colOff>
                <xdr:row>601</xdr:row>
                <xdr:rowOff>76200</xdr:rowOff>
              </from>
              <to>
                <xdr:col>19</xdr:col>
                <xdr:colOff>19050</xdr:colOff>
                <xdr:row>606</xdr:row>
                <xdr:rowOff>28575</xdr:rowOff>
              </to>
            </anchor>
          </objectPr>
        </oleObject>
      </mc:Choice>
      <mc:Fallback>
        <oleObject progId="MSDraw" shapeId="3138" r:id="rId79"/>
      </mc:Fallback>
    </mc:AlternateContent>
    <mc:AlternateContent xmlns:mc="http://schemas.openxmlformats.org/markup-compatibility/2006">
      <mc:Choice Requires="x14">
        <oleObject progId="MSDraw" shapeId="3139" r:id="rId80">
          <objectPr defaultSize="0" autoPict="0" r:id="rId81">
            <anchor moveWithCells="1" sizeWithCells="1">
              <from>
                <xdr:col>59</xdr:col>
                <xdr:colOff>0</xdr:colOff>
                <xdr:row>596</xdr:row>
                <xdr:rowOff>133350</xdr:rowOff>
              </from>
              <to>
                <xdr:col>76</xdr:col>
                <xdr:colOff>19050</xdr:colOff>
                <xdr:row>606</xdr:row>
                <xdr:rowOff>104775</xdr:rowOff>
              </to>
            </anchor>
          </objectPr>
        </oleObject>
      </mc:Choice>
      <mc:Fallback>
        <oleObject progId="MSDraw" shapeId="3139" r:id="rId80"/>
      </mc:Fallback>
    </mc:AlternateContent>
    <mc:AlternateContent xmlns:mc="http://schemas.openxmlformats.org/markup-compatibility/2006">
      <mc:Choice Requires="x14">
        <oleObject progId="MSDraw" shapeId="3140" r:id="rId82">
          <objectPr defaultSize="0" autoPict="0" r:id="rId83">
            <anchor moveWithCells="1" sizeWithCells="1">
              <from>
                <xdr:col>82</xdr:col>
                <xdr:colOff>0</xdr:colOff>
                <xdr:row>597</xdr:row>
                <xdr:rowOff>57150</xdr:rowOff>
              </from>
              <to>
                <xdr:col>99</xdr:col>
                <xdr:colOff>9525</xdr:colOff>
                <xdr:row>604</xdr:row>
                <xdr:rowOff>28575</xdr:rowOff>
              </to>
            </anchor>
          </objectPr>
        </oleObject>
      </mc:Choice>
      <mc:Fallback>
        <oleObject progId="MSDraw" shapeId="3140" r:id="rId82"/>
      </mc:Fallback>
    </mc:AlternateContent>
    <mc:AlternateContent xmlns:mc="http://schemas.openxmlformats.org/markup-compatibility/2006">
      <mc:Choice Requires="x14">
        <oleObject progId="MSDraw" shapeId="3141" r:id="rId84">
          <objectPr defaultSize="0" autoPict="0" r:id="rId85">
            <anchor moveWithCells="1" sizeWithCells="1">
              <from>
                <xdr:col>134</xdr:col>
                <xdr:colOff>0</xdr:colOff>
                <xdr:row>590</xdr:row>
                <xdr:rowOff>76200</xdr:rowOff>
              </from>
              <to>
                <xdr:col>151</xdr:col>
                <xdr:colOff>19050</xdr:colOff>
                <xdr:row>597</xdr:row>
                <xdr:rowOff>19050</xdr:rowOff>
              </to>
            </anchor>
          </objectPr>
        </oleObject>
      </mc:Choice>
      <mc:Fallback>
        <oleObject progId="MSDraw" shapeId="3141" r:id="rId84"/>
      </mc:Fallback>
    </mc:AlternateContent>
    <mc:AlternateContent xmlns:mc="http://schemas.openxmlformats.org/markup-compatibility/2006">
      <mc:Choice Requires="x14">
        <oleObject progId="MSDraw" shapeId="3142" r:id="rId86">
          <objectPr defaultSize="0" autoPict="0" r:id="rId87">
            <anchor moveWithCells="1" sizeWithCells="1">
              <from>
                <xdr:col>110</xdr:col>
                <xdr:colOff>19050</xdr:colOff>
                <xdr:row>589</xdr:row>
                <xdr:rowOff>57150</xdr:rowOff>
              </from>
              <to>
                <xdr:col>128</xdr:col>
                <xdr:colOff>0</xdr:colOff>
                <xdr:row>596</xdr:row>
                <xdr:rowOff>0</xdr:rowOff>
              </to>
            </anchor>
          </objectPr>
        </oleObject>
      </mc:Choice>
      <mc:Fallback>
        <oleObject progId="MSDraw" shapeId="3142" r:id="rId86"/>
      </mc:Fallback>
    </mc:AlternateContent>
    <mc:AlternateContent xmlns:mc="http://schemas.openxmlformats.org/markup-compatibility/2006">
      <mc:Choice Requires="x14">
        <oleObject progId="MSDraw" shapeId="3143" r:id="rId88">
          <objectPr defaultSize="0" autoPict="0" r:id="rId89">
            <anchor moveWithCells="1" sizeWithCells="1">
              <from>
                <xdr:col>36</xdr:col>
                <xdr:colOff>19050</xdr:colOff>
                <xdr:row>593</xdr:row>
                <xdr:rowOff>114300</xdr:rowOff>
              </from>
              <to>
                <xdr:col>53</xdr:col>
                <xdr:colOff>28575</xdr:colOff>
                <xdr:row>598</xdr:row>
                <xdr:rowOff>66675</xdr:rowOff>
              </to>
            </anchor>
          </objectPr>
        </oleObject>
      </mc:Choice>
      <mc:Fallback>
        <oleObject progId="MSDraw" shapeId="3143" r:id="rId88"/>
      </mc:Fallback>
    </mc:AlternateContent>
    <mc:AlternateContent xmlns:mc="http://schemas.openxmlformats.org/markup-compatibility/2006">
      <mc:Choice Requires="x14">
        <oleObject progId="MSDraw" shapeId="3144" r:id="rId90">
          <objectPr defaultSize="0" autoPict="0" r:id="rId91">
            <anchor moveWithCells="1" sizeWithCells="1">
              <from>
                <xdr:col>106</xdr:col>
                <xdr:colOff>19050</xdr:colOff>
                <xdr:row>605</xdr:row>
                <xdr:rowOff>76200</xdr:rowOff>
              </from>
              <to>
                <xdr:col>124</xdr:col>
                <xdr:colOff>0</xdr:colOff>
                <xdr:row>611</xdr:row>
                <xdr:rowOff>123825</xdr:rowOff>
              </to>
            </anchor>
          </objectPr>
        </oleObject>
      </mc:Choice>
      <mc:Fallback>
        <oleObject progId="MSDraw" shapeId="3144" r:id="rId90"/>
      </mc:Fallback>
    </mc:AlternateContent>
    <mc:AlternateContent xmlns:mc="http://schemas.openxmlformats.org/markup-compatibility/2006">
      <mc:Choice Requires="x14">
        <oleObject progId="MSDraw" shapeId="3145" r:id="rId92">
          <objectPr defaultSize="0" autoPict="0" r:id="rId93">
            <anchor moveWithCells="1" sizeWithCells="1">
              <from>
                <xdr:col>134</xdr:col>
                <xdr:colOff>0</xdr:colOff>
                <xdr:row>606</xdr:row>
                <xdr:rowOff>19050</xdr:rowOff>
              </from>
              <to>
                <xdr:col>151</xdr:col>
                <xdr:colOff>19050</xdr:colOff>
                <xdr:row>612</xdr:row>
                <xdr:rowOff>66675</xdr:rowOff>
              </to>
            </anchor>
          </objectPr>
        </oleObject>
      </mc:Choice>
      <mc:Fallback>
        <oleObject progId="MSDraw" shapeId="3145" r:id="rId92"/>
      </mc:Fallback>
    </mc:AlternateContent>
    <mc:AlternateContent xmlns:mc="http://schemas.openxmlformats.org/markup-compatibility/2006">
      <mc:Choice Requires="x14">
        <oleObject progId="MSDraw" shapeId="3146" r:id="rId94">
          <objectPr defaultSize="0" autoPict="0" r:id="rId95">
            <anchor moveWithCells="1" sizeWithCells="1">
              <from>
                <xdr:col>105</xdr:col>
                <xdr:colOff>19050</xdr:colOff>
                <xdr:row>598</xdr:row>
                <xdr:rowOff>19050</xdr:rowOff>
              </from>
              <to>
                <xdr:col>123</xdr:col>
                <xdr:colOff>0</xdr:colOff>
                <xdr:row>604</xdr:row>
                <xdr:rowOff>66675</xdr:rowOff>
              </to>
            </anchor>
          </objectPr>
        </oleObject>
      </mc:Choice>
      <mc:Fallback>
        <oleObject progId="MSDraw" shapeId="3146" r:id="rId94"/>
      </mc:Fallback>
    </mc:AlternateContent>
    <mc:AlternateContent xmlns:mc="http://schemas.openxmlformats.org/markup-compatibility/2006">
      <mc:Choice Requires="x14">
        <oleObject progId="MSDraw" shapeId="3147" r:id="rId96">
          <objectPr defaultSize="0" autoPict="0" r:id="rId97">
            <anchor moveWithCells="1" sizeWithCells="1">
              <from>
                <xdr:col>129</xdr:col>
                <xdr:colOff>19050</xdr:colOff>
                <xdr:row>599</xdr:row>
                <xdr:rowOff>19050</xdr:rowOff>
              </from>
              <to>
                <xdr:col>147</xdr:col>
                <xdr:colOff>0</xdr:colOff>
                <xdr:row>605</xdr:row>
                <xdr:rowOff>66675</xdr:rowOff>
              </to>
            </anchor>
          </objectPr>
        </oleObject>
      </mc:Choice>
      <mc:Fallback>
        <oleObject progId="MSDraw" shapeId="3147" r:id="rId9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9"/>
  <sheetViews>
    <sheetView workbookViewId="0"/>
  </sheetViews>
  <sheetFormatPr baseColWidth="10" defaultRowHeight="12.75" x14ac:dyDescent="0.2"/>
  <cols>
    <col min="1" max="1" width="1.7109375" bestFit="1" customWidth="1"/>
    <col min="2" max="2" width="1.28515625" customWidth="1"/>
    <col min="3" max="3" width="28.85546875" bestFit="1" customWidth="1"/>
    <col min="4" max="4" width="17.140625" bestFit="1" customWidth="1"/>
    <col min="5" max="8" width="0.42578125" customWidth="1"/>
  </cols>
  <sheetData>
    <row r="6" spans="1:6" s="139" customFormat="1" ht="11.25" customHeight="1" x14ac:dyDescent="0.2">
      <c r="A6" s="82" t="s">
        <v>10</v>
      </c>
      <c r="B6" s="138"/>
      <c r="C6" s="6" t="s">
        <v>191</v>
      </c>
      <c r="D6" s="139" t="s">
        <v>330</v>
      </c>
      <c r="F6" s="139" t="s">
        <v>368</v>
      </c>
    </row>
    <row r="7" spans="1:6" s="139" customFormat="1" ht="11.25" customHeight="1" x14ac:dyDescent="0.2">
      <c r="A7" s="82" t="s">
        <v>11</v>
      </c>
      <c r="B7" s="138"/>
      <c r="C7" s="6" t="s">
        <v>192</v>
      </c>
      <c r="D7" s="139" t="s">
        <v>331</v>
      </c>
      <c r="F7" s="139" t="s">
        <v>368</v>
      </c>
    </row>
    <row r="8" spans="1:6" s="139" customFormat="1" ht="11.25" customHeight="1" x14ac:dyDescent="0.2">
      <c r="A8" s="82" t="s">
        <v>47</v>
      </c>
      <c r="B8" s="138"/>
      <c r="C8" s="6" t="s">
        <v>208</v>
      </c>
      <c r="D8" s="139" t="s">
        <v>369</v>
      </c>
      <c r="E8" s="139" t="s">
        <v>332</v>
      </c>
      <c r="F8" s="139" t="s">
        <v>371</v>
      </c>
    </row>
    <row r="9" spans="1:6" s="139" customFormat="1" ht="11.25" customHeight="1" x14ac:dyDescent="0.2">
      <c r="A9" s="82" t="s">
        <v>50</v>
      </c>
      <c r="B9" s="138"/>
      <c r="C9" s="6" t="s">
        <v>194</v>
      </c>
      <c r="D9" s="139" t="s">
        <v>370</v>
      </c>
      <c r="E9" s="139" t="s">
        <v>333</v>
      </c>
      <c r="F9" s="139" t="s">
        <v>371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TU</vt:lpstr>
      <vt:lpstr>Datenblatt EAS</vt:lpstr>
      <vt:lpstr>Tabelle LF</vt:lpstr>
      <vt:lpstr>Berechnung LF</vt:lpstr>
      <vt:lpstr>Tabelle1</vt:lpstr>
      <vt:lpstr>'Berechnung LF'!Druckbereich</vt:lpstr>
      <vt:lpstr>'Tabelle LF'!Druckbereich</vt:lpstr>
      <vt:lpstr>TU!Druckbereich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Marti</dc:creator>
  <cp:lastModifiedBy>Ballaman Ariane, BVD-TBA-DLZ</cp:lastModifiedBy>
  <cp:lastPrinted>2021-01-26T07:19:47Z</cp:lastPrinted>
  <dcterms:created xsi:type="dcterms:W3CDTF">2002-07-21T07:26:04Z</dcterms:created>
  <dcterms:modified xsi:type="dcterms:W3CDTF">2021-08-06T07:27:20Z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TU nach ATS 2019.xlsx</vt:lpwstr>
  </property>
</Properties>
</file>