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240" yWindow="105" windowWidth="18780" windowHeight="11640"/>
  </bookViews>
  <sheets>
    <sheet name="Rechnungsdeckblatt" sheetId="3" r:id="rId1"/>
    <sheet name="tabEigenschaften" sheetId="1" state="hidden" r:id="rId2"/>
  </sheets>
  <definedNames>
    <definedName name="AUT_Adresse">tabEigenschaften!$B$65</definedName>
    <definedName name="AUT_Anrede">tabEigenschaften!$B$60</definedName>
    <definedName name="AUT_Beruf">tabEigenschaften!$B$80</definedName>
    <definedName name="AUT_Buero">tabEigenschaften!$B$74</definedName>
    <definedName name="AUT_Email">tabEigenschaften!$B$71</definedName>
    <definedName name="AUT_FaxAllg">tabEigenschaften!$B$70</definedName>
    <definedName name="AUT_FunktionD">tabEigenschaften!$B$76</definedName>
    <definedName name="AUT_FunktionF">tabEigenschaften!$B$77</definedName>
    <definedName name="AUT_Gang">tabEigenschaften!$B$73</definedName>
    <definedName name="AUT_ID">tabEigenschaften!$B$59</definedName>
    <definedName name="AUT_Kuerzel">tabEigenschaften!$B$63</definedName>
    <definedName name="AUT_Nachname">tabEigenschaften!$B$62</definedName>
    <definedName name="AUT_Ort">tabEigenschaften!$B$67</definedName>
    <definedName name="AUT_PersonalNr">tabEigenschaften!$B$79</definedName>
    <definedName name="AUT_PLZ">tabEigenschaften!$B$66</definedName>
    <definedName name="AUT_TelAllg">tabEigenschaften!$B$68</definedName>
    <definedName name="AUT_TelDirekt">tabEigenschaften!$B$69</definedName>
    <definedName name="AUT_Vorname">tabEigenschaften!$B$61</definedName>
    <definedName name="BRK_Adresse">tabEigenschaften!$B$145</definedName>
    <definedName name="BRK_AdresseOE">tabEigenschaften!$B$139</definedName>
    <definedName name="BRK_ID">tabEigenschaften!$B$134</definedName>
    <definedName name="BRK_ObenLinks">tabEigenschaften!$B$135</definedName>
    <definedName name="BRK_ObenRechts">tabEigenschaften!$B$136</definedName>
    <definedName name="BRK_UntenLinks">tabEigenschaften!$B$137</definedName>
    <definedName name="BRK_UntenRechts">tabEigenschaften!$B$138</definedName>
    <definedName name="DOK_Ansprechperson">tabEigenschaften!$B$8</definedName>
    <definedName name="DOK_DatumAusgabe">tabEigenschaften!$B$6</definedName>
    <definedName name="DOK_DatumAusgabeNum">tabEigenschaften!$B$5</definedName>
    <definedName name="DOK_Grussformel">tabEigenschaften!$B$9</definedName>
    <definedName name="DOK_Neu">tabEigenschaften!$B$143</definedName>
    <definedName name="DOK_Sprache">tabEigenschaften!$B$7</definedName>
    <definedName name="DOK_Titel">tabEigenschaften!$B$4</definedName>
    <definedName name="DRS_Zusatz">tabEigenschaften!$B$144</definedName>
    <definedName name="_xlnm.Print_Area" localSheetId="0">Rechnungsdeckblatt!$A$1:$G$54</definedName>
    <definedName name="DSR_AbschnittNr">tabEigenschaften!$B$30</definedName>
    <definedName name="DSR_AnlageName">tabEigenschaften!$B$29</definedName>
    <definedName name="DSR_AnlageNr">tabEigenschaften!$B$28</definedName>
    <definedName name="DSR_Bemerkung">tabEigenschaften!$B$32</definedName>
    <definedName name="DSR_Bezeichnung">tabEigenschaften!$B$20</definedName>
    <definedName name="DSR_DatumAbschluss">tabEigenschaften!$B$25</definedName>
    <definedName name="DSR_DatumEroeffnung">tabEigenschaften!$B$24</definedName>
    <definedName name="DSR_Gebiet">tabEigenschaften!$B$27</definedName>
    <definedName name="DSR_ID">tabEigenschaften!$B$18</definedName>
    <definedName name="DSR_Leiter">tabEigenschaften!$B$23</definedName>
    <definedName name="DSR_Nr">tabEigenschaften!$B$19</definedName>
    <definedName name="DSR_Ordner">tabEigenschaften!$B$33</definedName>
    <definedName name="DSR_Zusatz">tabEigenschaften!$B$21</definedName>
    <definedName name="o">Rechnungsdeckblatt!$E$62</definedName>
    <definedName name="ORG_AbkD">tabEigenschaften!$B$39</definedName>
    <definedName name="ORG_Adresse">tabEigenschaften!$B$44</definedName>
    <definedName name="ORG_BezeichnungD">tabEigenschaften!$B$40</definedName>
    <definedName name="ORG_BezeichnungF">tabEigenschaften!$B$42</definedName>
    <definedName name="ORG_BezF">tabEigenschaften!$B$41</definedName>
    <definedName name="ORG_Email">tabEigenschaften!$B$51</definedName>
    <definedName name="ORG_FaxAllg">tabEigenschaften!$B$50</definedName>
    <definedName name="ORG_ID">tabEigenschaften!$B$37</definedName>
    <definedName name="ORG_Leiterkuerzel">tabEigenschaften!$B$53</definedName>
    <definedName name="ORG_LeiterName">tabEigenschaften!$B$55</definedName>
    <definedName name="ORG_LeiterVorname">tabEigenschaften!$B$54</definedName>
    <definedName name="ORG_Nr">tabEigenschaften!$B$38</definedName>
    <definedName name="ORG_OrtD">tabEigenschaften!$B$46</definedName>
    <definedName name="ORG_OrtF">tabEigenschaften!$B$47</definedName>
    <definedName name="ORG_PLZ">tabEigenschaften!$B$45</definedName>
    <definedName name="ORG_TelAllg">tabEigenschaften!$B$49</definedName>
    <definedName name="PRO_BezeichnungD">tabEigenschaften!$B$13</definedName>
    <definedName name="PRO_BezeichnungF">tabEigenschaften!$B$14</definedName>
    <definedName name="PRO_ID">tabEigenschaften!$B$11</definedName>
    <definedName name="PRO_Nr">tabEigenschaften!$B$12</definedName>
    <definedName name="Runden">Rechnungsdeckblatt!$J$31</definedName>
    <definedName name="SAB_Adresse">tabEigenschaften!$B$90</definedName>
    <definedName name="SAB_Anrede">tabEigenschaften!$B$85</definedName>
    <definedName name="SAB_Beruf">tabEigenschaften!$B$105</definedName>
    <definedName name="SAB_Buero">tabEigenschaften!$B$99</definedName>
    <definedName name="SAB_Email">tabEigenschaften!$B$96</definedName>
    <definedName name="SAB_FaxAllg">tabEigenschaften!$B$95</definedName>
    <definedName name="SAB_FunktionD">tabEigenschaften!$B$101</definedName>
    <definedName name="SAB_FunktionF">tabEigenschaften!$B$102</definedName>
    <definedName name="SAB_Gang">tabEigenschaften!$B$98</definedName>
    <definedName name="SAB_ID">tabEigenschaften!$B$84</definedName>
    <definedName name="SAB_Kuerzel">tabEigenschaften!$B$88</definedName>
    <definedName name="SAB_Nachname">tabEigenschaften!$B$87</definedName>
    <definedName name="SAB_Ort">tabEigenschaften!$B$92</definedName>
    <definedName name="SAB_PersonalNr">tabEigenschaften!$B$104</definedName>
    <definedName name="SAB_PLZ">tabEigenschaften!$B$91</definedName>
    <definedName name="SAB_TelAllg">tabEigenschaften!$B$93</definedName>
    <definedName name="SAB_TelDirekt">tabEigenschaften!$B$94</definedName>
    <definedName name="SAB_Vorname">tabEigenschaften!$B$86</definedName>
    <definedName name="SEK_Adresse">tabEigenschaften!$B$115</definedName>
    <definedName name="SEK_Anrede">tabEigenschaften!$B$110</definedName>
    <definedName name="SEK_Beruf">tabEigenschaften!$B$130</definedName>
    <definedName name="SEK_Buero">tabEigenschaften!$B$124</definedName>
    <definedName name="SEK_Email">tabEigenschaften!$B$121</definedName>
    <definedName name="SEK_FaxAllg">tabEigenschaften!$B$120</definedName>
    <definedName name="SEK_FunktionD">tabEigenschaften!$B$126</definedName>
    <definedName name="SEK_FunktionF">tabEigenschaften!$B$127</definedName>
    <definedName name="SEK_Gang">tabEigenschaften!$B$123</definedName>
    <definedName name="SEK_ID">tabEigenschaften!$B$109</definedName>
    <definedName name="SEK_Kuerzel">tabEigenschaften!$B$113</definedName>
    <definedName name="SEK_Nachname">tabEigenschaften!$B$112</definedName>
    <definedName name="SEK_Ort">tabEigenschaften!$B$117</definedName>
    <definedName name="SEK_PersonalNr">tabEigenschaften!$B$129</definedName>
    <definedName name="SEK_PLZ">tabEigenschaften!$B$116</definedName>
    <definedName name="SEK_TelAllg">tabEigenschaften!$B$118</definedName>
    <definedName name="SEK_TelDirekt">tabEigenschaften!$B$119</definedName>
    <definedName name="SEK_Vorname">tabEigenschaften!$B$111</definedName>
    <definedName name="u">Rechnungsdeckblatt!$E$61</definedName>
  </definedNames>
  <calcPr calcId="162913"/>
</workbook>
</file>

<file path=xl/calcChain.xml><?xml version="1.0" encoding="utf-8"?>
<calcChain xmlns="http://schemas.openxmlformats.org/spreadsheetml/2006/main">
  <c r="F31" i="3" l="1"/>
  <c r="F32" i="3"/>
  <c r="E31" i="3"/>
  <c r="G34" i="3"/>
  <c r="G30" i="3"/>
  <c r="G20" i="3"/>
  <c r="G21" i="3"/>
  <c r="G22" i="3"/>
  <c r="G23" i="3"/>
  <c r="G24" i="3"/>
  <c r="G25" i="3"/>
  <c r="G28" i="3"/>
  <c r="G29" i="3"/>
  <c r="E32" i="3"/>
  <c r="G32" i="3"/>
  <c r="G31" i="3"/>
  <c r="F33" i="3"/>
  <c r="F35" i="3"/>
  <c r="E33" i="3"/>
  <c r="G33" i="3"/>
  <c r="F36" i="3"/>
  <c r="F37" i="3"/>
  <c r="E35" i="3"/>
  <c r="G35" i="3"/>
  <c r="E36" i="3"/>
  <c r="G36" i="3"/>
  <c r="E37" i="3"/>
  <c r="G37" i="3"/>
</calcChain>
</file>

<file path=xl/sharedStrings.xml><?xml version="1.0" encoding="utf-8"?>
<sst xmlns="http://schemas.openxmlformats.org/spreadsheetml/2006/main" count="316" uniqueCount="269">
  <si>
    <t>Allgemeine Felder</t>
  </si>
  <si>
    <t>DOK_Titel</t>
  </si>
  <si>
    <t>DOK_DatumAusgabeNum</t>
  </si>
  <si>
    <t>DOK_DatumAusgabe</t>
  </si>
  <si>
    <t>DOK_Sprache</t>
  </si>
  <si>
    <t>DOK_Ansprechperson</t>
  </si>
  <si>
    <t>DOK_Grussformel</t>
  </si>
  <si>
    <t xml:space="preserve"> </t>
  </si>
  <si>
    <t>PRO_ID</t>
  </si>
  <si>
    <t>PRO_Nr</t>
  </si>
  <si>
    <t>PRO_BezeichnungD</t>
  </si>
  <si>
    <t>PRO_BezeichnungF</t>
  </si>
  <si>
    <t>Felder Dossier</t>
  </si>
  <si>
    <t>DSR_ID</t>
  </si>
  <si>
    <t>DSR_Nr</t>
  </si>
  <si>
    <t>DSR_Bezeichnung</t>
  </si>
  <si>
    <t>DSR_Zusatz</t>
  </si>
  <si>
    <t>DSR_Leiter</t>
  </si>
  <si>
    <t>DSR_DatumEroeffnung</t>
  </si>
  <si>
    <t>DSR_DatumAbschluss</t>
  </si>
  <si>
    <t>DSR_Gebiet</t>
  </si>
  <si>
    <t>DSR_AnlageNr</t>
  </si>
  <si>
    <t>DSR_AnlageName</t>
  </si>
  <si>
    <t>DSR_AbschnittNr</t>
  </si>
  <si>
    <t>DSR_Bemerkung</t>
  </si>
  <si>
    <t>DSR_Ordner</t>
  </si>
  <si>
    <t>Felder Organisationseinheit</t>
  </si>
  <si>
    <t>ORG_ID</t>
  </si>
  <si>
    <t>ORG_Nr</t>
  </si>
  <si>
    <t>ORG_AbkD</t>
  </si>
  <si>
    <t>ORG_BezeichnungD</t>
  </si>
  <si>
    <t>ORG_BezF</t>
  </si>
  <si>
    <t>ORG_BezeichnungF</t>
  </si>
  <si>
    <t>ORG_Adresse</t>
  </si>
  <si>
    <t>ORG_PLZ</t>
  </si>
  <si>
    <t>ORG_OrtD</t>
  </si>
  <si>
    <t>ORG_OrtF</t>
  </si>
  <si>
    <t>ORG_TelAllg</t>
  </si>
  <si>
    <t>ORG_FaxAllg</t>
  </si>
  <si>
    <t>ORG_Email</t>
  </si>
  <si>
    <t>ORG_Leiterkuerzel</t>
  </si>
  <si>
    <t>ORG_LeiterVorname</t>
  </si>
  <si>
    <t>ORG_LeiterName</t>
  </si>
  <si>
    <t>Felder Autor</t>
  </si>
  <si>
    <t>AUT_ID</t>
  </si>
  <si>
    <t>AUT_Anrede</t>
  </si>
  <si>
    <t>AUT_Vorname</t>
  </si>
  <si>
    <t>AUT_Nachname</t>
  </si>
  <si>
    <t>AUT_Kuerzel</t>
  </si>
  <si>
    <t>AUT_Adresse</t>
  </si>
  <si>
    <t>AUT_PLZ</t>
  </si>
  <si>
    <t>AUT_Ort</t>
  </si>
  <si>
    <t>AUT_TelAllg</t>
  </si>
  <si>
    <t>AUT_TelDirekt</t>
  </si>
  <si>
    <t>AUT_FaxAllg</t>
  </si>
  <si>
    <t>AUT_Email</t>
  </si>
  <si>
    <t>AUT_Gang</t>
  </si>
  <si>
    <t>AUT_Buero</t>
  </si>
  <si>
    <t>AUT_FunktionD</t>
  </si>
  <si>
    <t>AUT_FunktionF</t>
  </si>
  <si>
    <t>AUT_PersonalNr</t>
  </si>
  <si>
    <t>AUT_Beruf</t>
  </si>
  <si>
    <t>Felder Sachbearbeiter</t>
  </si>
  <si>
    <t>SAB_ID</t>
  </si>
  <si>
    <t>SAB_Anrede</t>
  </si>
  <si>
    <t>&lt;SAB_Anrede&gt;</t>
  </si>
  <si>
    <t>SAB_Vorname</t>
  </si>
  <si>
    <t>&lt;SAB_Vorname&gt;</t>
  </si>
  <si>
    <t>SAB_Nachname</t>
  </si>
  <si>
    <t>&lt;SAB_Nachname&gt;</t>
  </si>
  <si>
    <t>SAB_Kuerzel</t>
  </si>
  <si>
    <t>&lt;SAB_Kuerzel&gt;</t>
  </si>
  <si>
    <t>SAB_Adresse</t>
  </si>
  <si>
    <t>&lt;SAB_Adresse&gt;</t>
  </si>
  <si>
    <t>SAB_PLZ</t>
  </si>
  <si>
    <t>&lt;SAB_PLZ&gt;</t>
  </si>
  <si>
    <t>SAB_Ort</t>
  </si>
  <si>
    <t>&lt;SAB_Ort&gt;</t>
  </si>
  <si>
    <t>SAB_TelAllg</t>
  </si>
  <si>
    <t>&lt;SAB_TelAllg&gt;</t>
  </si>
  <si>
    <t>SAB_TelDirekt</t>
  </si>
  <si>
    <t>&lt;SAB_TelDirekt&gt;</t>
  </si>
  <si>
    <t>SAB_FaxAllg</t>
  </si>
  <si>
    <t>&lt;SAB_FaxAllg&gt;</t>
  </si>
  <si>
    <t>SAB_Email</t>
  </si>
  <si>
    <t>&lt;SAB_Email&gt;</t>
  </si>
  <si>
    <t>SAB_Gang</t>
  </si>
  <si>
    <t>&lt;SAB_Gang&gt;</t>
  </si>
  <si>
    <t>SAB_Buero</t>
  </si>
  <si>
    <t>&lt;SAB_Buero&gt;</t>
  </si>
  <si>
    <t>SAB_FunktionD</t>
  </si>
  <si>
    <t>&lt;SAB_FunktionD&gt;</t>
  </si>
  <si>
    <t>SAB_FunktionF</t>
  </si>
  <si>
    <t>&lt;SAB_FunktionF&gt;</t>
  </si>
  <si>
    <t>SAB_PersonalNr</t>
  </si>
  <si>
    <t>&lt;SAB_PersonalNr&gt;</t>
  </si>
  <si>
    <t>SAB_Beruf</t>
  </si>
  <si>
    <t>&lt;SAB_Beruf&gt;</t>
  </si>
  <si>
    <t>Felder Sekretär</t>
  </si>
  <si>
    <t>SEK_ID</t>
  </si>
  <si>
    <t>SEK_Anrede</t>
  </si>
  <si>
    <t>&lt;SEK_Anrede&gt;</t>
  </si>
  <si>
    <t>SEK_Vorname</t>
  </si>
  <si>
    <t>&lt;SEK_Vorname&gt;</t>
  </si>
  <si>
    <t>SEK_Nachname</t>
  </si>
  <si>
    <t>&lt;SEK_Nachname&gt;</t>
  </si>
  <si>
    <t>SEK_Kuerzel</t>
  </si>
  <si>
    <t>&lt;SEK_Kuerzel&gt;</t>
  </si>
  <si>
    <t>SEK_Adresse</t>
  </si>
  <si>
    <t>&lt;SEK_Adresse&gt;</t>
  </si>
  <si>
    <t>SEK_PLZ</t>
  </si>
  <si>
    <t>&lt;SEK_PLZ&gt;</t>
  </si>
  <si>
    <t>SEK_Ort</t>
  </si>
  <si>
    <t>&lt;SEK_Ort&gt;</t>
  </si>
  <si>
    <t>SEK_TelAllg</t>
  </si>
  <si>
    <t>&lt;SEK_TelAllg&gt;</t>
  </si>
  <si>
    <t>SEK_TelDirekt</t>
  </si>
  <si>
    <t>&lt;SEK_TelDirekt&gt;</t>
  </si>
  <si>
    <t>SEK_FaxAllg</t>
  </si>
  <si>
    <t>&lt;SEK_FaxAllg&gt;</t>
  </si>
  <si>
    <t>SEK_Email</t>
  </si>
  <si>
    <t>&lt;SEK_Email&gt;</t>
  </si>
  <si>
    <t>SEK_Gang</t>
  </si>
  <si>
    <t>&lt;SEK_Gang&gt;</t>
  </si>
  <si>
    <t>SEK_Buero</t>
  </si>
  <si>
    <t>&lt;SEK_Buero&gt;</t>
  </si>
  <si>
    <t>SEK_FunktionD</t>
  </si>
  <si>
    <t>&lt;SEK_FunktionD&gt;</t>
  </si>
  <si>
    <t>SEK_FunktionF</t>
  </si>
  <si>
    <t>&lt;SEK_FunktionF&gt;</t>
  </si>
  <si>
    <t>SEK_PersonalNr</t>
  </si>
  <si>
    <t>&lt;SEK_PersonalNr&gt;</t>
  </si>
  <si>
    <t>SEK_Beruf</t>
  </si>
  <si>
    <t>&lt;SEK_Beruf&gt;</t>
  </si>
  <si>
    <t>Felder Briefkopf</t>
  </si>
  <si>
    <t>BRK_ID</t>
  </si>
  <si>
    <t>BRK_ObenLinks</t>
  </si>
  <si>
    <t>BRK_ObenRechts</t>
  </si>
  <si>
    <t>BRK_UntenLinks</t>
  </si>
  <si>
    <t>BRK_UntenRechts</t>
  </si>
  <si>
    <t>BRK_AdresseOE</t>
  </si>
  <si>
    <t>&lt;BRK_AdresseOE&gt;</t>
  </si>
  <si>
    <t>OUG-Felder</t>
  </si>
  <si>
    <t>D</t>
  </si>
  <si>
    <t>DOK_Neu</t>
  </si>
  <si>
    <t>DRS_Zusatz</t>
  </si>
  <si>
    <t>BRK_Adresse</t>
  </si>
  <si>
    <t>Zusätzliche Felder nach Vorlagenprüfung</t>
  </si>
  <si>
    <t>Rechnungssteller</t>
  </si>
  <si>
    <t xml:space="preserve">Rechnung vom : </t>
  </si>
  <si>
    <t xml:space="preserve">  </t>
  </si>
  <si>
    <t>Aufgelaufene Kosten</t>
  </si>
  <si>
    <t>Bereits verechnet</t>
  </si>
  <si>
    <t>Rechnungsbetrag</t>
  </si>
  <si>
    <t>(1)</t>
  </si>
  <si>
    <t>(2)</t>
  </si>
  <si>
    <t>(1-2)</t>
  </si>
  <si>
    <t>TOTAL  RECHNUNGSBETRAG BRUTTO</t>
  </si>
  <si>
    <t>. / .</t>
  </si>
  <si>
    <t>Rabatt</t>
  </si>
  <si>
    <t>Garantierückbehalt</t>
  </si>
  <si>
    <t>ZWISCHENTOTAL</t>
  </si>
  <si>
    <t>+</t>
  </si>
  <si>
    <t>Mehrwertsteuer</t>
  </si>
  <si>
    <t>T O T A L  RECHNUNGSBETRAG  NETTO</t>
  </si>
  <si>
    <t>MAT. UND RECHN. PRÜFUNG</t>
  </si>
  <si>
    <t xml:space="preserve">Datum : </t>
  </si>
  <si>
    <t>Visum örtliche Bauleitung :</t>
  </si>
  <si>
    <t>Legende</t>
  </si>
  <si>
    <t>Bezeichnung</t>
  </si>
  <si>
    <t>Rechnungsdeckblatt</t>
  </si>
  <si>
    <t>Projekt:</t>
  </si>
  <si>
    <t>Rechnung:</t>
  </si>
  <si>
    <t>Garantien</t>
  </si>
  <si>
    <t>Farblegende</t>
  </si>
  <si>
    <t>Eingabefelder</t>
  </si>
  <si>
    <t xml:space="preserve"> optionale Eingabefelder (manuelle Korrektur)</t>
  </si>
  <si>
    <t xml:space="preserve"> Werte gemäss SIA 118</t>
  </si>
  <si>
    <t>ü</t>
  </si>
  <si>
    <t>29.10.2013</t>
  </si>
  <si>
    <t>29. Oktober 2013</t>
  </si>
  <si>
    <t>Ernst Sieber
Telefon  033 676 77 77
ernst.sieber@bve.be.ch</t>
  </si>
  <si>
    <t>Freundliche Grüsse
Ernst Sieber
Technischer Sachbearbeiter</t>
  </si>
  <si>
    <t>Herr</t>
  </si>
  <si>
    <t>Ernst</t>
  </si>
  <si>
    <t>Sieber</t>
  </si>
  <si>
    <t>es</t>
  </si>
  <si>
    <t>Stationsstrasse 4</t>
  </si>
  <si>
    <t>Mülenen</t>
  </si>
  <si>
    <t>033 676 77 78</t>
  </si>
  <si>
    <t>033 676 77 77</t>
  </si>
  <si>
    <t>033 676 77 70</t>
  </si>
  <si>
    <t>ernst.sieber@bve.be.ch</t>
  </si>
  <si>
    <t>Technischer Sachbearbeiter</t>
  </si>
  <si>
    <t>Eidg. Dipl. Bauleiter Tiefbau</t>
  </si>
  <si>
    <t>Oberingenieurkreis I</t>
  </si>
  <si>
    <t>Tiefbauamt
des Kantons Bern</t>
  </si>
  <si>
    <t>Schlossberg 20
Postfach, 3601 Thun
Telefon  033 225 10 60
Telefax  033 225 10 70
info.tbaoik1@bve.be.ch
www.tba.bve.be.ch</t>
  </si>
  <si>
    <t>K13</t>
  </si>
  <si>
    <t>Substanzerhaltung KS</t>
  </si>
  <si>
    <t>2013, Belagserneuerungen</t>
  </si>
  <si>
    <t>Schöni Stefan</t>
  </si>
  <si>
    <t>19.11.2008</t>
  </si>
  <si>
    <t>alle Gemeinden</t>
  </si>
  <si>
    <t>Allgemeiner Strassenzug Kreis I</t>
  </si>
  <si>
    <t>T:\K13 Substanzerhaltung KS\210_10360\</t>
  </si>
  <si>
    <t>OIK I</t>
  </si>
  <si>
    <t>Schlossberg 20, Postfach</t>
  </si>
  <si>
    <t>Thun</t>
  </si>
  <si>
    <t>info.tbaoik1@bve.be.ch</t>
  </si>
  <si>
    <t>WY</t>
  </si>
  <si>
    <t>Markus</t>
  </si>
  <si>
    <t>Teilprojekt</t>
  </si>
  <si>
    <t>01 Gesamtprojekt</t>
  </si>
  <si>
    <t>02 Teilprojekt A</t>
  </si>
  <si>
    <t>03 Teilprojekt B</t>
  </si>
  <si>
    <t>04 Teilprojekt C</t>
  </si>
  <si>
    <t>05 Teilprojekt D</t>
  </si>
  <si>
    <t>06 Teilprojekt E</t>
  </si>
  <si>
    <t>07 Teilprojekt F</t>
  </si>
  <si>
    <t>08 Teilprojekt G</t>
  </si>
  <si>
    <t>09 Teilprojekt H</t>
  </si>
  <si>
    <t>10 Teilprojekt I</t>
  </si>
  <si>
    <t>11 Teilprojekt J</t>
  </si>
  <si>
    <t>12 Teilprojekt K</t>
  </si>
  <si>
    <t>13 Teilprojekt L</t>
  </si>
  <si>
    <t>14 Teilprojekt N</t>
  </si>
  <si>
    <t>00 ………..</t>
  </si>
  <si>
    <t>Projektleiter:</t>
  </si>
  <si>
    <t>TP :</t>
  </si>
  <si>
    <t>TP</t>
  </si>
  <si>
    <t>TP (Teiloprojekt)</t>
  </si>
  <si>
    <t>Projekt Nr.</t>
  </si>
  <si>
    <t>PSP Nr.</t>
  </si>
  <si>
    <t>Betrag</t>
  </si>
  <si>
    <t>rechn./formell</t>
  </si>
  <si>
    <t>Prüfung:</t>
  </si>
  <si>
    <t>Datum/Visum:</t>
  </si>
  <si>
    <t>Eingang:</t>
  </si>
  <si>
    <t>Leistung:</t>
  </si>
  <si>
    <t>PSP :</t>
  </si>
  <si>
    <t>Projektstrukturposition</t>
  </si>
  <si>
    <t>PSP</t>
  </si>
  <si>
    <t>Vertrag Nr.:</t>
  </si>
  <si>
    <t>PSP (Projektstrukturposition)</t>
  </si>
  <si>
    <t>/ 00.98 Teuerung</t>
  </si>
  <si>
    <t>/ 09.01 Gemeindebeiträge</t>
  </si>
  <si>
    <t>/ 09.02 Bundesbeiträge</t>
  </si>
  <si>
    <t>/ 09.03 Beiträge Dritter</t>
  </si>
  <si>
    <t>/ 00 Allgemeine Kosten</t>
  </si>
  <si>
    <t>/ 01 Projekt und Bauleitung</t>
  </si>
  <si>
    <t>/ 02 Landerwerb</t>
  </si>
  <si>
    <t>/ 03 Strassenbau - Trasse</t>
  </si>
  <si>
    <t>/ 04 Kunstbauten</t>
  </si>
  <si>
    <t>/ 05 Untertagebau</t>
  </si>
  <si>
    <t>/ 06 Strassenbau - Ausrüstung</t>
  </si>
  <si>
    <t>/ 07 Untertagebau - Ausrüstung</t>
  </si>
  <si>
    <t>/ 08 Nebenanl. - Gebäude - Begl. Massn.</t>
  </si>
  <si>
    <t>/ 09 Einnahmen</t>
  </si>
  <si>
    <t>/ 10 Risiken</t>
  </si>
  <si>
    <t>((Nummer / Bezeichnung))</t>
  </si>
  <si>
    <t>((Name))</t>
  </si>
  <si>
    <t>Vertrag/Pos./Konto</t>
  </si>
  <si>
    <t>Tiefbauamt des Kantons Bern</t>
  </si>
  <si>
    <t>Oberingenieurkreis X</t>
  </si>
  <si>
    <t>Strasse Nr.</t>
  </si>
  <si>
    <t>PLZ Ort</t>
  </si>
  <si>
    <t>Vergütung gemäss Vertrag (inkl. Nachträge, inkl. MWST)</t>
  </si>
  <si>
    <t>gerundet mit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</si>
</sst>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97" formatCode="0.0%"/>
    <numFmt numFmtId="201" formatCode="dd/mm/yyyy;@"/>
    <numFmt numFmtId="205" formatCode="0.0%;\-0.0%;&quot;–&quot;"/>
    <numFmt numFmtId="206" formatCode="00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Wingdings"/>
      <charset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Continuous" vertical="center"/>
    </xf>
    <xf numFmtId="0" fontId="0" fillId="0" borderId="11" xfId="0" applyBorder="1" applyAlignment="1">
      <alignment vertical="center"/>
    </xf>
    <xf numFmtId="43" fontId="1" fillId="0" borderId="12" xfId="1" applyBorder="1" applyAlignment="1">
      <alignment vertical="center"/>
    </xf>
    <xf numFmtId="43" fontId="1" fillId="0" borderId="13" xfId="1" applyBorder="1" applyAlignment="1">
      <alignment horizontal="centerContinuous" vertical="center"/>
    </xf>
    <xf numFmtId="0" fontId="0" fillId="0" borderId="14" xfId="0" applyBorder="1" applyAlignment="1">
      <alignment vertical="center"/>
    </xf>
    <xf numFmtId="197" fontId="1" fillId="0" borderId="11" xfId="2" applyNumberForma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Continuous" vertical="center"/>
    </xf>
    <xf numFmtId="16" fontId="8" fillId="0" borderId="17" xfId="0" quotePrefix="1" applyNumberFormat="1" applyFont="1" applyBorder="1" applyAlignment="1">
      <alignment horizontal="centerContinuous" vertical="center"/>
    </xf>
    <xf numFmtId="43" fontId="1" fillId="0" borderId="18" xfId="1" applyBorder="1" applyAlignment="1">
      <alignment horizontal="centerContinuous" vertical="center"/>
    </xf>
    <xf numFmtId="43" fontId="1" fillId="0" borderId="19" xfId="1" applyBorder="1" applyAlignment="1">
      <alignment horizontal="centerContinuous" vertical="center"/>
    </xf>
    <xf numFmtId="43" fontId="1" fillId="0" borderId="20" xfId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43" fontId="1" fillId="2" borderId="12" xfId="1" applyFill="1" applyBorder="1" applyAlignment="1" applyProtection="1">
      <alignment vertical="center"/>
      <protection locked="0"/>
    </xf>
    <xf numFmtId="43" fontId="1" fillId="2" borderId="13" xfId="1" applyFill="1" applyBorder="1" applyAlignment="1" applyProtection="1">
      <alignment horizontal="centerContinuous" vertical="center"/>
      <protection locked="0"/>
    </xf>
    <xf numFmtId="43" fontId="1" fillId="2" borderId="21" xfId="1" applyFill="1" applyBorder="1" applyAlignment="1" applyProtection="1">
      <alignment vertical="center"/>
      <protection locked="0"/>
    </xf>
    <xf numFmtId="43" fontId="1" fillId="2" borderId="22" xfId="1" applyFill="1" applyBorder="1" applyAlignment="1" applyProtection="1">
      <alignment horizontal="centerContinuous" vertical="center"/>
      <protection locked="0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0" fillId="0" borderId="23" xfId="0" applyFont="1" applyBorder="1" applyAlignment="1">
      <alignment vertical="center"/>
    </xf>
    <xf numFmtId="43" fontId="1" fillId="0" borderId="24" xfId="1" applyBorder="1" applyAlignment="1">
      <alignment vertical="center"/>
    </xf>
    <xf numFmtId="43" fontId="1" fillId="0" borderId="23" xfId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43" fontId="1" fillId="2" borderId="12" xfId="1" applyFont="1" applyFill="1" applyBorder="1" applyAlignment="1">
      <alignment vertical="center"/>
    </xf>
    <xf numFmtId="43" fontId="1" fillId="2" borderId="13" xfId="1" applyFill="1" applyBorder="1" applyAlignment="1">
      <alignment horizontal="centerContinuous" vertical="center"/>
    </xf>
    <xf numFmtId="43" fontId="1" fillId="0" borderId="25" xfId="1" applyFill="1" applyBorder="1" applyAlignment="1" applyProtection="1">
      <alignment horizontal="centerContinuous" vertical="center"/>
      <protection locked="0"/>
    </xf>
    <xf numFmtId="43" fontId="1" fillId="0" borderId="18" xfId="1" applyFill="1" applyBorder="1" applyAlignment="1" applyProtection="1">
      <alignment horizontal="centerContinuous" vertical="center"/>
      <protection locked="0"/>
    </xf>
    <xf numFmtId="43" fontId="1" fillId="0" borderId="26" xfId="1" applyFill="1" applyBorder="1" applyAlignment="1" applyProtection="1">
      <alignment horizontal="centerContinuous" vertical="center"/>
      <protection locked="0"/>
    </xf>
    <xf numFmtId="0" fontId="0" fillId="0" borderId="11" xfId="0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43" fontId="5" fillId="0" borderId="14" xfId="1" quotePrefix="1" applyFont="1" applyBorder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6" fillId="0" borderId="0" xfId="0" applyNumberFormat="1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left" vertical="center"/>
    </xf>
    <xf numFmtId="2" fontId="8" fillId="0" borderId="7" xfId="0" applyNumberFormat="1" applyFont="1" applyBorder="1" applyAlignment="1">
      <alignment horizontal="left" vertical="center"/>
    </xf>
    <xf numFmtId="2" fontId="0" fillId="0" borderId="11" xfId="0" applyNumberFormat="1" applyBorder="1" applyAlignment="1">
      <alignment horizontal="left" vertical="center"/>
    </xf>
    <xf numFmtId="2" fontId="10" fillId="0" borderId="23" xfId="0" applyNumberFormat="1" applyFon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201" fontId="11" fillId="2" borderId="0" xfId="0" applyNumberFormat="1" applyFont="1" applyFill="1" applyBorder="1" applyAlignment="1" applyProtection="1">
      <alignment horizontal="center" vertical="center"/>
      <protection locked="0"/>
    </xf>
    <xf numFmtId="43" fontId="0" fillId="0" borderId="0" xfId="0" applyNumberFormat="1" applyAlignment="1">
      <alignment vertical="center"/>
    </xf>
    <xf numFmtId="43" fontId="0" fillId="2" borderId="0" xfId="0" applyNumberFormat="1" applyFill="1" applyAlignment="1">
      <alignment vertical="center"/>
    </xf>
    <xf numFmtId="197" fontId="1" fillId="0" borderId="11" xfId="2" applyNumberFormat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1" fillId="3" borderId="12" xfId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205" fontId="7" fillId="2" borderId="11" xfId="2" applyNumberFormat="1" applyFont="1" applyFill="1" applyBorder="1" applyAlignment="1" applyProtection="1">
      <alignment horizontal="center" vertical="center"/>
      <protection locked="0"/>
    </xf>
    <xf numFmtId="205" fontId="7" fillId="3" borderId="11" xfId="2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 applyProtection="1">
      <alignment vertical="center"/>
      <protection locked="0"/>
    </xf>
    <xf numFmtId="206" fontId="11" fillId="0" borderId="30" xfId="0" applyNumberFormat="1" applyFont="1" applyBorder="1" applyAlignment="1">
      <alignment horizontal="left" vertical="center"/>
    </xf>
    <xf numFmtId="206" fontId="11" fillId="0" borderId="30" xfId="0" applyNumberFormat="1" applyFont="1" applyBorder="1" applyAlignment="1">
      <alignment vertical="center"/>
    </xf>
    <xf numFmtId="206" fontId="5" fillId="2" borderId="14" xfId="0" applyNumberFormat="1" applyFont="1" applyFill="1" applyBorder="1" applyAlignment="1" applyProtection="1">
      <alignment horizontal="left" vertical="center"/>
      <protection locked="0"/>
    </xf>
    <xf numFmtId="206" fontId="5" fillId="2" borderId="31" xfId="0" applyNumberFormat="1" applyFont="1" applyFill="1" applyBorder="1" applyAlignment="1" applyProtection="1">
      <alignment horizontal="left" vertical="center"/>
      <protection locked="0"/>
    </xf>
    <xf numFmtId="2" fontId="11" fillId="2" borderId="32" xfId="0" applyNumberFormat="1" applyFont="1" applyFill="1" applyBorder="1" applyAlignment="1" applyProtection="1">
      <alignment vertical="center"/>
      <protection locked="0"/>
    </xf>
    <xf numFmtId="2" fontId="11" fillId="2" borderId="3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left" vertical="center"/>
    </xf>
    <xf numFmtId="206" fontId="11" fillId="0" borderId="34" xfId="0" applyNumberFormat="1" applyFont="1" applyBorder="1" applyAlignment="1">
      <alignment horizontal="left" vertical="center"/>
    </xf>
    <xf numFmtId="2" fontId="0" fillId="0" borderId="35" xfId="0" applyNumberFormat="1" applyBorder="1" applyAlignment="1">
      <alignment horizontal="left" vertical="center"/>
    </xf>
    <xf numFmtId="0" fontId="3" fillId="0" borderId="36" xfId="0" applyFont="1" applyBorder="1" applyAlignment="1">
      <alignment vertical="center"/>
    </xf>
    <xf numFmtId="0" fontId="0" fillId="0" borderId="37" xfId="0" applyBorder="1" applyAlignment="1">
      <alignment vertical="center"/>
    </xf>
    <xf numFmtId="2" fontId="3" fillId="0" borderId="13" xfId="0" applyNumberFormat="1" applyFont="1" applyBorder="1" applyAlignment="1">
      <alignment horizontal="left" vertical="center"/>
    </xf>
    <xf numFmtId="2" fontId="0" fillId="0" borderId="38" xfId="0" applyNumberFormat="1" applyBorder="1" applyAlignment="1">
      <alignment horizontal="left" vertical="center"/>
    </xf>
    <xf numFmtId="2" fontId="0" fillId="0" borderId="39" xfId="0" applyNumberFormat="1" applyBorder="1" applyAlignment="1">
      <alignment horizontal="left" vertical="center"/>
    </xf>
    <xf numFmtId="2" fontId="0" fillId="0" borderId="40" xfId="0" applyNumberFormat="1" applyBorder="1" applyAlignment="1">
      <alignment horizontal="left" vertical="center"/>
    </xf>
    <xf numFmtId="201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9" fontId="0" fillId="0" borderId="12" xfId="0" applyNumberFormat="1" applyFill="1" applyBorder="1" applyAlignment="1">
      <alignment vertical="center"/>
    </xf>
    <xf numFmtId="49" fontId="0" fillId="0" borderId="12" xfId="0" applyNumberForma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2" fontId="0" fillId="0" borderId="23" xfId="0" applyNumberForma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41" xfId="0" applyBorder="1" applyAlignment="1">
      <alignment vertical="center"/>
    </xf>
    <xf numFmtId="43" fontId="1" fillId="2" borderId="20" xfId="1" applyFill="1" applyBorder="1" applyAlignment="1" applyProtection="1">
      <alignment vertical="center"/>
      <protection locked="0"/>
    </xf>
    <xf numFmtId="0" fontId="14" fillId="0" borderId="0" xfId="0" applyFont="1" applyBorder="1" applyAlignment="1">
      <alignment vertical="center"/>
    </xf>
    <xf numFmtId="43" fontId="1" fillId="0" borderId="0" xfId="1" applyFill="1" applyBorder="1" applyAlignment="1" applyProtection="1">
      <alignment vertical="center"/>
      <protection locked="0"/>
    </xf>
    <xf numFmtId="0" fontId="2" fillId="0" borderId="0" xfId="0" quotePrefix="1" applyFont="1" applyFill="1" applyAlignment="1">
      <alignment horizontal="center" vertical="center"/>
    </xf>
    <xf numFmtId="43" fontId="0" fillId="0" borderId="0" xfId="0" applyNumberFormat="1" applyFill="1" applyAlignment="1">
      <alignment vertical="center"/>
    </xf>
    <xf numFmtId="0" fontId="3" fillId="0" borderId="0" xfId="0" applyFont="1" applyFill="1" applyAlignment="1">
      <alignment vertical="center"/>
    </xf>
    <xf numFmtId="43" fontId="0" fillId="0" borderId="0" xfId="0" quotePrefix="1" applyNumberFormat="1" applyFill="1" applyAlignment="1">
      <alignment horizontal="center" vertical="center"/>
    </xf>
    <xf numFmtId="9" fontId="0" fillId="0" borderId="0" xfId="0" quotePrefix="1" applyNumberFormat="1" applyFill="1" applyAlignment="1">
      <alignment horizontal="left" vertical="center"/>
    </xf>
    <xf numFmtId="2" fontId="11" fillId="2" borderId="11" xfId="0" applyNumberFormat="1" applyFont="1" applyFill="1" applyBorder="1" applyAlignment="1" applyProtection="1">
      <alignment vertical="center"/>
      <protection locked="0"/>
    </xf>
    <xf numFmtId="2" fontId="11" fillId="2" borderId="37" xfId="0" applyNumberFormat="1" applyFont="1" applyFill="1" applyBorder="1" applyAlignment="1" applyProtection="1">
      <alignment vertical="center"/>
      <protection locked="0"/>
    </xf>
    <xf numFmtId="2" fontId="11" fillId="2" borderId="44" xfId="0" applyNumberFormat="1" applyFont="1" applyFill="1" applyBorder="1" applyAlignment="1" applyProtection="1">
      <alignment vertical="center"/>
      <protection locked="0"/>
    </xf>
    <xf numFmtId="2" fontId="11" fillId="2" borderId="4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</cellXfs>
  <cellStyles count="3">
    <cellStyle name="Komma" xfId="1" builtinId="3"/>
    <cellStyle name="Prozent" xfId="2" builtinId="5"/>
    <cellStyle name="Standard" xfId="0" builtinId="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showGridLines="0" tabSelected="1" zoomScale="175" zoomScaleNormal="175" zoomScaleSheetLayoutView="89" workbookViewId="0"/>
  </sheetViews>
  <sheetFormatPr baseColWidth="10" defaultRowHeight="12.75" x14ac:dyDescent="0.2"/>
  <cols>
    <col min="1" max="1" width="4.7109375" style="5" customWidth="1"/>
    <col min="2" max="2" width="6.28515625" style="46" customWidth="1"/>
    <col min="3" max="3" width="26.5703125" style="5" customWidth="1"/>
    <col min="4" max="4" width="7.7109375" style="5" customWidth="1"/>
    <col min="5" max="7" width="14.7109375" style="5" customWidth="1"/>
    <col min="8" max="8" width="4.7109375" style="5" customWidth="1"/>
    <col min="9" max="9" width="11.28515625" style="5" customWidth="1"/>
    <col min="10" max="10" width="5" style="5" customWidth="1"/>
    <col min="11" max="16384" width="11.42578125" style="5"/>
  </cols>
  <sheetData>
    <row r="1" spans="1:7" x14ac:dyDescent="0.2">
      <c r="A1" s="34" t="s">
        <v>148</v>
      </c>
      <c r="B1" s="48"/>
    </row>
    <row r="2" spans="1:7" x14ac:dyDescent="0.2">
      <c r="A2" s="72"/>
      <c r="B2" s="72"/>
      <c r="C2" s="72"/>
      <c r="D2" s="35"/>
      <c r="E2" s="35"/>
      <c r="F2" s="35"/>
      <c r="G2" s="35"/>
    </row>
    <row r="3" spans="1:7" x14ac:dyDescent="0.2">
      <c r="A3" s="72"/>
      <c r="B3" s="72"/>
      <c r="C3" s="72"/>
      <c r="D3" s="35"/>
      <c r="E3" s="35"/>
      <c r="F3" s="35"/>
      <c r="G3" s="35"/>
    </row>
    <row r="4" spans="1:7" x14ac:dyDescent="0.2">
      <c r="A4" s="72"/>
      <c r="B4" s="72"/>
      <c r="C4" s="72"/>
      <c r="D4" s="35"/>
      <c r="E4" s="35"/>
      <c r="F4" s="35"/>
      <c r="G4" s="35"/>
    </row>
    <row r="5" spans="1:7" x14ac:dyDescent="0.2">
      <c r="A5" s="72"/>
      <c r="B5" s="72"/>
      <c r="C5" s="72"/>
      <c r="D5" s="35"/>
      <c r="E5" s="35"/>
      <c r="F5" s="35" t="s">
        <v>263</v>
      </c>
      <c r="G5" s="35"/>
    </row>
    <row r="6" spans="1:7" ht="12.75" customHeight="1" x14ac:dyDescent="0.2">
      <c r="A6" s="72"/>
      <c r="B6" s="72"/>
      <c r="C6" s="72"/>
      <c r="D6" s="35"/>
      <c r="E6" s="35"/>
      <c r="F6" s="72" t="s">
        <v>264</v>
      </c>
      <c r="G6" s="72"/>
    </row>
    <row r="7" spans="1:7" ht="12.75" customHeight="1" x14ac:dyDescent="0.2">
      <c r="A7" s="72"/>
      <c r="B7" s="72"/>
      <c r="C7" s="72"/>
      <c r="D7" s="35"/>
      <c r="E7" s="35"/>
      <c r="F7" s="72" t="s">
        <v>265</v>
      </c>
      <c r="G7" s="72"/>
    </row>
    <row r="8" spans="1:7" ht="12.75" customHeight="1" x14ac:dyDescent="0.2">
      <c r="A8" s="72"/>
      <c r="B8" s="72"/>
      <c r="C8" s="72"/>
      <c r="D8" s="35"/>
      <c r="E8" s="35"/>
      <c r="F8" s="72" t="s">
        <v>266</v>
      </c>
      <c r="G8" s="72"/>
    </row>
    <row r="9" spans="1:7" ht="12.75" customHeight="1" x14ac:dyDescent="0.2">
      <c r="A9" s="35"/>
      <c r="B9" s="54"/>
      <c r="C9" s="35"/>
      <c r="D9" s="35"/>
      <c r="E9" s="35"/>
      <c r="F9" s="35"/>
      <c r="G9" s="35"/>
    </row>
    <row r="10" spans="1:7" ht="12.75" customHeight="1" x14ac:dyDescent="0.2">
      <c r="A10" s="35"/>
      <c r="B10" s="54"/>
      <c r="C10" s="35"/>
      <c r="D10" s="35"/>
      <c r="E10" s="35"/>
      <c r="F10" s="35"/>
      <c r="G10" s="35"/>
    </row>
    <row r="11" spans="1:7" ht="15" customHeight="1" x14ac:dyDescent="0.2">
      <c r="A11" s="29" t="s">
        <v>171</v>
      </c>
      <c r="B11" s="49"/>
      <c r="C11" s="113" t="s">
        <v>260</v>
      </c>
      <c r="D11" s="113"/>
      <c r="E11" s="113"/>
      <c r="F11" s="113"/>
      <c r="G11" s="113"/>
    </row>
    <row r="12" spans="1:7" ht="15" customHeight="1" x14ac:dyDescent="0.2">
      <c r="A12" s="79" t="s">
        <v>228</v>
      </c>
      <c r="B12" s="54"/>
      <c r="C12" s="35" t="s">
        <v>261</v>
      </c>
      <c r="D12" s="35"/>
      <c r="E12" s="35"/>
      <c r="F12" s="35"/>
      <c r="G12" s="35"/>
    </row>
    <row r="13" spans="1:7" ht="6" customHeight="1" x14ac:dyDescent="0.2">
      <c r="A13" s="35"/>
      <c r="B13" s="54"/>
      <c r="C13" s="35"/>
      <c r="D13" s="35"/>
      <c r="E13" s="35"/>
      <c r="F13" s="35"/>
      <c r="G13" s="35"/>
    </row>
    <row r="14" spans="1:7" ht="15" customHeight="1" x14ac:dyDescent="0.2">
      <c r="A14" s="29" t="s">
        <v>243</v>
      </c>
      <c r="B14" s="49"/>
      <c r="C14" s="113" t="s">
        <v>260</v>
      </c>
      <c r="D14" s="113"/>
      <c r="E14" s="113"/>
      <c r="F14" s="113"/>
      <c r="G14" s="113"/>
    </row>
    <row r="15" spans="1:7" ht="6" customHeight="1" x14ac:dyDescent="0.2">
      <c r="A15" s="35"/>
      <c r="B15" s="54"/>
      <c r="C15" s="35"/>
      <c r="D15" s="35"/>
      <c r="E15" s="35"/>
      <c r="F15" s="35"/>
      <c r="G15" s="35"/>
    </row>
    <row r="16" spans="1:7" ht="15" customHeight="1" x14ac:dyDescent="0.2">
      <c r="A16" s="29" t="s">
        <v>172</v>
      </c>
      <c r="B16" s="49"/>
      <c r="C16" s="114" t="s">
        <v>260</v>
      </c>
      <c r="D16" s="114"/>
      <c r="E16" s="114"/>
      <c r="F16" s="55" t="s">
        <v>149</v>
      </c>
      <c r="G16" s="56"/>
    </row>
    <row r="17" spans="1:10" ht="13.5" thickBot="1" x14ac:dyDescent="0.25">
      <c r="C17" s="5" t="s">
        <v>150</v>
      </c>
      <c r="E17" s="12"/>
    </row>
    <row r="18" spans="1:10" ht="18" customHeight="1" x14ac:dyDescent="0.2">
      <c r="A18" s="6" t="s">
        <v>230</v>
      </c>
      <c r="B18" s="50" t="s">
        <v>242</v>
      </c>
      <c r="C18" s="7" t="s">
        <v>169</v>
      </c>
      <c r="D18" s="8"/>
      <c r="E18" s="9" t="s">
        <v>151</v>
      </c>
      <c r="F18" s="10" t="s">
        <v>152</v>
      </c>
      <c r="G18" s="24" t="s">
        <v>153</v>
      </c>
    </row>
    <row r="19" spans="1:10" ht="12" customHeight="1" thickBot="1" x14ac:dyDescent="0.25">
      <c r="A19" s="11"/>
      <c r="B19" s="51"/>
      <c r="C19" s="12"/>
      <c r="D19" s="13"/>
      <c r="E19" s="14" t="s">
        <v>154</v>
      </c>
      <c r="F19" s="15" t="s">
        <v>155</v>
      </c>
      <c r="G19" s="25" t="s">
        <v>156</v>
      </c>
    </row>
    <row r="20" spans="1:10" ht="18" customHeight="1" x14ac:dyDescent="0.2">
      <c r="A20" s="75" t="s">
        <v>213</v>
      </c>
      <c r="B20" s="77"/>
      <c r="C20" s="77"/>
      <c r="D20" s="78"/>
      <c r="E20" s="30"/>
      <c r="F20" s="30"/>
      <c r="G20" s="42">
        <f t="shared" ref="G20:G36" si="0">E20-F20</f>
        <v>0</v>
      </c>
    </row>
    <row r="21" spans="1:10" ht="18" customHeight="1" x14ac:dyDescent="0.2">
      <c r="A21" s="75"/>
      <c r="B21" s="109" t="s">
        <v>252</v>
      </c>
      <c r="C21" s="109"/>
      <c r="D21" s="110"/>
      <c r="E21" s="30"/>
      <c r="F21" s="31"/>
      <c r="G21" s="43">
        <f t="shared" si="0"/>
        <v>0</v>
      </c>
    </row>
    <row r="22" spans="1:10" ht="18" customHeight="1" x14ac:dyDescent="0.2">
      <c r="A22" s="75"/>
      <c r="B22" s="109"/>
      <c r="C22" s="109"/>
      <c r="D22" s="110"/>
      <c r="E22" s="30"/>
      <c r="F22" s="31"/>
      <c r="G22" s="43">
        <f t="shared" si="0"/>
        <v>0</v>
      </c>
    </row>
    <row r="23" spans="1:10" ht="18" customHeight="1" x14ac:dyDescent="0.2">
      <c r="A23" s="75"/>
      <c r="B23" s="109"/>
      <c r="C23" s="109"/>
      <c r="D23" s="110"/>
      <c r="E23" s="30"/>
      <c r="F23" s="31"/>
      <c r="G23" s="43">
        <f t="shared" si="0"/>
        <v>0</v>
      </c>
    </row>
    <row r="24" spans="1:10" ht="18" customHeight="1" x14ac:dyDescent="0.2">
      <c r="A24" s="75"/>
      <c r="B24" s="109"/>
      <c r="C24" s="109"/>
      <c r="D24" s="110"/>
      <c r="E24" s="30"/>
      <c r="F24" s="31"/>
      <c r="G24" s="43">
        <f t="shared" si="0"/>
        <v>0</v>
      </c>
    </row>
    <row r="25" spans="1:10" ht="18" customHeight="1" x14ac:dyDescent="0.2">
      <c r="A25" s="75"/>
      <c r="B25" s="109"/>
      <c r="C25" s="109"/>
      <c r="D25" s="110"/>
      <c r="E25" s="30"/>
      <c r="F25" s="31"/>
      <c r="G25" s="43">
        <f t="shared" si="0"/>
        <v>0</v>
      </c>
    </row>
    <row r="26" spans="1:10" ht="18" customHeight="1" x14ac:dyDescent="0.2">
      <c r="A26" s="75"/>
      <c r="B26" s="109"/>
      <c r="C26" s="109"/>
      <c r="D26" s="110"/>
      <c r="E26" s="30"/>
      <c r="F26" s="31"/>
      <c r="G26" s="43"/>
    </row>
    <row r="27" spans="1:10" ht="18" customHeight="1" x14ac:dyDescent="0.2">
      <c r="A27" s="75"/>
      <c r="B27" s="109"/>
      <c r="C27" s="109"/>
      <c r="D27" s="110"/>
      <c r="E27" s="30"/>
      <c r="F27" s="31"/>
      <c r="G27" s="43"/>
    </row>
    <row r="28" spans="1:10" ht="18" customHeight="1" x14ac:dyDescent="0.2">
      <c r="A28" s="75"/>
      <c r="B28" s="109"/>
      <c r="C28" s="109"/>
      <c r="D28" s="110"/>
      <c r="E28" s="30"/>
      <c r="F28" s="31"/>
      <c r="G28" s="43">
        <f t="shared" si="0"/>
        <v>0</v>
      </c>
    </row>
    <row r="29" spans="1:10" ht="18" customHeight="1" x14ac:dyDescent="0.2">
      <c r="A29" s="75"/>
      <c r="B29" s="109"/>
      <c r="C29" s="109"/>
      <c r="D29" s="110"/>
      <c r="E29" s="30"/>
      <c r="F29" s="31"/>
      <c r="G29" s="43">
        <f t="shared" si="0"/>
        <v>0</v>
      </c>
    </row>
    <row r="30" spans="1:10" ht="18" customHeight="1" thickBot="1" x14ac:dyDescent="0.25">
      <c r="A30" s="76"/>
      <c r="B30" s="111"/>
      <c r="C30" s="111"/>
      <c r="D30" s="112"/>
      <c r="E30" s="32"/>
      <c r="F30" s="33"/>
      <c r="G30" s="44">
        <f t="shared" si="0"/>
        <v>0</v>
      </c>
    </row>
    <row r="31" spans="1:10" ht="18" customHeight="1" thickTop="1" x14ac:dyDescent="0.2">
      <c r="A31" s="19" t="s">
        <v>157</v>
      </c>
      <c r="B31" s="52"/>
      <c r="C31" s="16"/>
      <c r="D31" s="20"/>
      <c r="E31" s="17">
        <f>SUM(E20:E30)</f>
        <v>0</v>
      </c>
      <c r="F31" s="18">
        <f>SUM(F20:F30)</f>
        <v>0</v>
      </c>
      <c r="G31" s="26">
        <f t="shared" si="0"/>
        <v>0</v>
      </c>
      <c r="H31" s="5" t="s">
        <v>268</v>
      </c>
      <c r="J31" s="62">
        <v>0.05</v>
      </c>
    </row>
    <row r="32" spans="1:10" ht="18" customHeight="1" x14ac:dyDescent="0.2">
      <c r="A32" s="47"/>
      <c r="B32" s="45" t="s">
        <v>158</v>
      </c>
      <c r="C32" s="16" t="s">
        <v>159</v>
      </c>
      <c r="D32" s="68">
        <v>0</v>
      </c>
      <c r="E32" s="17">
        <f>ROUND(E31*D32*2,1)/2</f>
        <v>0</v>
      </c>
      <c r="F32" s="17">
        <f>ROUND(F31*D32*2,1)/2</f>
        <v>0</v>
      </c>
      <c r="G32" s="27">
        <f t="shared" si="0"/>
        <v>0</v>
      </c>
      <c r="H32" s="70"/>
    </row>
    <row r="33" spans="1:8" ht="18" customHeight="1" x14ac:dyDescent="0.2">
      <c r="A33" s="47"/>
      <c r="B33" s="45" t="s">
        <v>158</v>
      </c>
      <c r="C33" s="16" t="s">
        <v>160</v>
      </c>
      <c r="D33" s="69">
        <v>0.05</v>
      </c>
      <c r="E33" s="61">
        <f>IF(ISNUMBER($D33),ROUND(((E31-E32)*$D33)/Runden,IF($H33="ü",0,2))*Runden,
            IF(AND(E31-E32&gt;u,E31-E32&lt;=o),u*$G$61,
                      ROUND(((E31-E32)*IF(E31-E32&lt;o,$G$61,$G$62))/Runden,IF($H33="ü",0,2))*Runden))</f>
        <v>0</v>
      </c>
      <c r="F33" s="61">
        <f>IF(ISNUMBER($D33),ROUND(((F31-F32)*$D33)/0.05,0)*0.05,
            IF(AND(F31-F32&gt;u,F31-F32&lt;=o),u*$G$61,
                      ROUND(((F31-F32)*IF(F31-F32&lt;o,$G$61,$G$62))/0.05,0)*0.05))</f>
        <v>0</v>
      </c>
      <c r="G33" s="27">
        <f t="shared" si="0"/>
        <v>0</v>
      </c>
      <c r="H33" s="70" t="s">
        <v>178</v>
      </c>
    </row>
    <row r="34" spans="1:8" ht="18" customHeight="1" x14ac:dyDescent="0.2">
      <c r="A34" s="47"/>
      <c r="B34" s="45" t="s">
        <v>162</v>
      </c>
      <c r="C34" s="16" t="s">
        <v>173</v>
      </c>
      <c r="D34" s="59"/>
      <c r="E34" s="40">
        <v>0</v>
      </c>
      <c r="F34" s="41">
        <v>0</v>
      </c>
      <c r="G34" s="27">
        <f>E34-F34</f>
        <v>0</v>
      </c>
      <c r="H34" s="71"/>
    </row>
    <row r="35" spans="1:8" ht="18" customHeight="1" x14ac:dyDescent="0.2">
      <c r="A35" s="21" t="s">
        <v>161</v>
      </c>
      <c r="B35" s="22"/>
      <c r="C35" s="16"/>
      <c r="D35" s="59"/>
      <c r="E35" s="17">
        <f>E31-E32-E33+E34</f>
        <v>0</v>
      </c>
      <c r="F35" s="18">
        <f>F31-F32-F33+F34</f>
        <v>0</v>
      </c>
      <c r="G35" s="27">
        <f>E35-F35</f>
        <v>0</v>
      </c>
      <c r="H35" s="70"/>
    </row>
    <row r="36" spans="1:8" ht="18" customHeight="1" thickBot="1" x14ac:dyDescent="0.25">
      <c r="A36" s="47"/>
      <c r="B36" s="45" t="s">
        <v>162</v>
      </c>
      <c r="C36" s="16" t="s">
        <v>163</v>
      </c>
      <c r="D36" s="68">
        <v>8.1000000000000003E-2</v>
      </c>
      <c r="E36" s="17">
        <f>ROUND(E35*D36*2,1)/2</f>
        <v>0</v>
      </c>
      <c r="F36" s="17">
        <f>ROUND(F35*D36*2,1)/2</f>
        <v>0</v>
      </c>
      <c r="G36" s="27">
        <f t="shared" si="0"/>
        <v>0</v>
      </c>
      <c r="H36" s="70"/>
    </row>
    <row r="37" spans="1:8" ht="18" customHeight="1" thickBot="1" x14ac:dyDescent="0.25">
      <c r="A37" s="23" t="s">
        <v>164</v>
      </c>
      <c r="B37" s="53"/>
      <c r="C37" s="36"/>
      <c r="D37" s="36"/>
      <c r="E37" s="37">
        <f>E35+E36</f>
        <v>0</v>
      </c>
      <c r="F37" s="38">
        <f>F35+F36</f>
        <v>0</v>
      </c>
      <c r="G37" s="28">
        <f>ROUND((E37-F37)/0.05,0)*0.05</f>
        <v>0</v>
      </c>
      <c r="H37" s="70" t="s">
        <v>178</v>
      </c>
    </row>
    <row r="38" spans="1:8" ht="6" customHeight="1" thickBot="1" x14ac:dyDescent="0.25"/>
    <row r="39" spans="1:8" ht="13.5" thickBot="1" x14ac:dyDescent="0.25">
      <c r="A39" s="97" t="s">
        <v>267</v>
      </c>
      <c r="B39" s="98"/>
      <c r="C39" s="99"/>
      <c r="D39" s="100"/>
      <c r="E39" s="101"/>
    </row>
    <row r="40" spans="1:8" ht="6" customHeight="1" x14ac:dyDescent="0.2">
      <c r="A40" s="102"/>
      <c r="B40" s="54"/>
      <c r="C40" s="35"/>
      <c r="D40" s="35"/>
      <c r="E40" s="103"/>
    </row>
    <row r="41" spans="1:8" x14ac:dyDescent="0.2">
      <c r="A41" s="39" t="s">
        <v>168</v>
      </c>
    </row>
    <row r="42" spans="1:8" x14ac:dyDescent="0.2">
      <c r="A42" s="80" t="s">
        <v>229</v>
      </c>
      <c r="B42" s="46" t="s">
        <v>212</v>
      </c>
    </row>
    <row r="43" spans="1:8" x14ac:dyDescent="0.2">
      <c r="A43" s="5" t="s">
        <v>240</v>
      </c>
      <c r="B43" s="81" t="s">
        <v>241</v>
      </c>
      <c r="D43" s="91"/>
      <c r="E43" s="91"/>
      <c r="F43" s="91"/>
      <c r="G43" s="91"/>
    </row>
    <row r="44" spans="1:8" ht="6" customHeight="1" x14ac:dyDescent="0.2">
      <c r="D44" s="91"/>
      <c r="E44" s="91"/>
      <c r="F44" s="92"/>
      <c r="G44" s="92"/>
    </row>
    <row r="45" spans="1:8" x14ac:dyDescent="0.2">
      <c r="A45" s="34" t="s">
        <v>165</v>
      </c>
      <c r="B45" s="34"/>
      <c r="D45" s="116" t="s">
        <v>238</v>
      </c>
      <c r="E45" s="117"/>
      <c r="F45" s="120" t="s">
        <v>236</v>
      </c>
      <c r="G45" s="120" t="s">
        <v>237</v>
      </c>
    </row>
    <row r="46" spans="1:8" x14ac:dyDescent="0.2">
      <c r="A46" s="35" t="s">
        <v>166</v>
      </c>
      <c r="B46" s="90"/>
      <c r="C46" s="91"/>
      <c r="D46" s="118"/>
      <c r="E46" s="119"/>
      <c r="F46" s="121"/>
      <c r="G46" s="121"/>
    </row>
    <row r="47" spans="1:8" ht="16.5" customHeight="1" x14ac:dyDescent="0.2">
      <c r="A47" s="35" t="s">
        <v>167</v>
      </c>
      <c r="B47" s="35"/>
      <c r="D47" s="130" t="s">
        <v>232</v>
      </c>
      <c r="E47" s="131"/>
      <c r="F47" s="125" t="s">
        <v>235</v>
      </c>
      <c r="G47" s="125"/>
    </row>
    <row r="48" spans="1:8" ht="16.5" customHeight="1" x14ac:dyDescent="0.2">
      <c r="D48" s="122"/>
      <c r="E48" s="122"/>
      <c r="F48" s="126" t="s">
        <v>239</v>
      </c>
      <c r="G48" s="127"/>
    </row>
    <row r="49" spans="1:9" ht="16.5" customHeight="1" x14ac:dyDescent="0.2">
      <c r="D49" s="128" t="s">
        <v>262</v>
      </c>
      <c r="E49" s="129"/>
      <c r="F49" s="96" t="s">
        <v>233</v>
      </c>
      <c r="G49" s="96" t="s">
        <v>234</v>
      </c>
    </row>
    <row r="50" spans="1:9" ht="16.5" customHeight="1" x14ac:dyDescent="0.2">
      <c r="D50" s="122"/>
      <c r="E50" s="122"/>
      <c r="F50" s="95"/>
      <c r="G50" s="93"/>
    </row>
    <row r="51" spans="1:9" ht="16.5" customHeight="1" x14ac:dyDescent="0.2">
      <c r="D51" s="123"/>
      <c r="E51" s="124"/>
      <c r="F51" s="94"/>
      <c r="G51" s="93"/>
    </row>
    <row r="52" spans="1:9" ht="16.5" customHeight="1" x14ac:dyDescent="0.2">
      <c r="D52" s="122"/>
      <c r="E52" s="122"/>
      <c r="F52" s="94"/>
      <c r="G52" s="93"/>
    </row>
    <row r="53" spans="1:9" ht="16.5" customHeight="1" x14ac:dyDescent="0.2">
      <c r="D53" s="122"/>
      <c r="E53" s="122"/>
      <c r="F53" s="94"/>
      <c r="G53" s="93"/>
    </row>
    <row r="54" spans="1:9" x14ac:dyDescent="0.2">
      <c r="D54" s="91"/>
      <c r="E54" s="91"/>
      <c r="F54" s="92"/>
      <c r="G54" s="92"/>
    </row>
    <row r="56" spans="1:9" x14ac:dyDescent="0.2">
      <c r="A56" s="84" t="s">
        <v>231</v>
      </c>
      <c r="B56" s="52"/>
      <c r="C56" s="85"/>
      <c r="E56" s="115"/>
      <c r="F56" s="115"/>
      <c r="G56" s="91"/>
      <c r="H56" s="91"/>
      <c r="I56" s="91"/>
    </row>
    <row r="57" spans="1:9" x14ac:dyDescent="0.2">
      <c r="A57" s="73" t="s">
        <v>227</v>
      </c>
      <c r="B57" s="54"/>
      <c r="C57" s="66"/>
      <c r="E57" s="104"/>
      <c r="F57" s="104"/>
      <c r="G57" s="91"/>
      <c r="H57" s="91"/>
      <c r="I57" s="91"/>
    </row>
    <row r="58" spans="1:9" x14ac:dyDescent="0.2">
      <c r="A58" s="74" t="s">
        <v>213</v>
      </c>
      <c r="B58" s="54"/>
      <c r="C58" s="66"/>
      <c r="E58" s="105"/>
      <c r="F58" s="105"/>
      <c r="G58" s="91"/>
      <c r="H58" s="91"/>
      <c r="I58" s="64"/>
    </row>
    <row r="59" spans="1:9" x14ac:dyDescent="0.2">
      <c r="A59" s="73" t="s">
        <v>214</v>
      </c>
      <c r="B59" s="54"/>
      <c r="C59" s="66"/>
      <c r="E59" s="91"/>
      <c r="F59" s="91"/>
      <c r="G59" s="91"/>
      <c r="H59" s="91"/>
      <c r="I59" s="91"/>
    </row>
    <row r="60" spans="1:9" x14ac:dyDescent="0.2">
      <c r="A60" s="73" t="s">
        <v>215</v>
      </c>
      <c r="B60" s="54"/>
      <c r="C60" s="66"/>
      <c r="E60" s="106"/>
      <c r="F60" s="91"/>
      <c r="G60" s="91"/>
      <c r="H60" s="91"/>
      <c r="I60" s="91"/>
    </row>
    <row r="61" spans="1:9" x14ac:dyDescent="0.2">
      <c r="A61" s="73" t="s">
        <v>216</v>
      </c>
      <c r="B61" s="54"/>
      <c r="C61" s="66"/>
      <c r="E61" s="105"/>
      <c r="F61" s="107"/>
      <c r="G61" s="108"/>
      <c r="H61" s="91"/>
      <c r="I61" s="91"/>
    </row>
    <row r="62" spans="1:9" x14ac:dyDescent="0.2">
      <c r="A62" s="73" t="s">
        <v>217</v>
      </c>
      <c r="B62" s="54"/>
      <c r="C62" s="66"/>
      <c r="E62" s="105"/>
      <c r="F62" s="107"/>
      <c r="G62" s="108"/>
      <c r="H62" s="91"/>
      <c r="I62" s="91"/>
    </row>
    <row r="63" spans="1:9" x14ac:dyDescent="0.2">
      <c r="A63" s="73" t="s">
        <v>218</v>
      </c>
      <c r="B63" s="54"/>
      <c r="C63" s="66"/>
    </row>
    <row r="64" spans="1:9" x14ac:dyDescent="0.2">
      <c r="A64" s="73" t="s">
        <v>219</v>
      </c>
      <c r="B64" s="54"/>
      <c r="C64" s="66"/>
    </row>
    <row r="65" spans="1:6" x14ac:dyDescent="0.2">
      <c r="A65" s="73" t="s">
        <v>220</v>
      </c>
      <c r="B65" s="54"/>
      <c r="C65" s="66"/>
    </row>
    <row r="66" spans="1:6" x14ac:dyDescent="0.2">
      <c r="A66" s="73" t="s">
        <v>221</v>
      </c>
      <c r="B66" s="54"/>
      <c r="C66" s="66"/>
    </row>
    <row r="67" spans="1:6" x14ac:dyDescent="0.2">
      <c r="A67" s="73" t="s">
        <v>222</v>
      </c>
      <c r="B67" s="54"/>
      <c r="C67" s="66"/>
    </row>
    <row r="68" spans="1:6" x14ac:dyDescent="0.2">
      <c r="A68" s="73" t="s">
        <v>223</v>
      </c>
      <c r="B68" s="54"/>
      <c r="C68" s="66"/>
      <c r="E68" s="60" t="s">
        <v>174</v>
      </c>
      <c r="F68" s="57"/>
    </row>
    <row r="69" spans="1:6" x14ac:dyDescent="0.2">
      <c r="A69" s="73" t="s">
        <v>224</v>
      </c>
      <c r="B69" s="54"/>
      <c r="C69" s="66"/>
      <c r="E69" s="58"/>
      <c r="F69" s="57" t="s">
        <v>175</v>
      </c>
    </row>
    <row r="70" spans="1:6" x14ac:dyDescent="0.2">
      <c r="A70" s="73" t="s">
        <v>225</v>
      </c>
      <c r="B70" s="54"/>
      <c r="C70" s="66"/>
      <c r="E70" s="62"/>
      <c r="F70" s="5" t="s">
        <v>176</v>
      </c>
    </row>
    <row r="71" spans="1:6" x14ac:dyDescent="0.2">
      <c r="A71" s="82" t="s">
        <v>226</v>
      </c>
      <c r="B71" s="83"/>
      <c r="C71" s="67"/>
      <c r="E71" s="63"/>
      <c r="F71" s="5" t="s">
        <v>177</v>
      </c>
    </row>
    <row r="73" spans="1:6" x14ac:dyDescent="0.2">
      <c r="A73" s="86" t="s">
        <v>244</v>
      </c>
      <c r="B73" s="16"/>
      <c r="C73" s="85"/>
    </row>
    <row r="74" spans="1:6" x14ac:dyDescent="0.2">
      <c r="A74" s="87" t="s">
        <v>249</v>
      </c>
      <c r="B74" s="65"/>
      <c r="C74" s="65"/>
    </row>
    <row r="75" spans="1:6" x14ac:dyDescent="0.2">
      <c r="A75" s="88" t="s">
        <v>245</v>
      </c>
      <c r="B75" s="66"/>
      <c r="C75" s="66"/>
    </row>
    <row r="76" spans="1:6" x14ac:dyDescent="0.2">
      <c r="A76" s="88" t="s">
        <v>250</v>
      </c>
      <c r="B76" s="66"/>
      <c r="C76" s="66"/>
    </row>
    <row r="77" spans="1:6" x14ac:dyDescent="0.2">
      <c r="A77" s="88" t="s">
        <v>251</v>
      </c>
      <c r="B77" s="66"/>
      <c r="C77" s="66"/>
    </row>
    <row r="78" spans="1:6" x14ac:dyDescent="0.2">
      <c r="A78" s="88" t="s">
        <v>252</v>
      </c>
      <c r="B78" s="66"/>
      <c r="C78" s="66"/>
    </row>
    <row r="79" spans="1:6" x14ac:dyDescent="0.2">
      <c r="A79" s="88" t="s">
        <v>253</v>
      </c>
      <c r="B79" s="66"/>
      <c r="C79" s="66"/>
    </row>
    <row r="80" spans="1:6" x14ac:dyDescent="0.2">
      <c r="A80" s="88" t="s">
        <v>254</v>
      </c>
      <c r="B80" s="66"/>
      <c r="C80" s="66"/>
    </row>
    <row r="81" spans="1:3" x14ac:dyDescent="0.2">
      <c r="A81" s="88" t="s">
        <v>255</v>
      </c>
      <c r="B81" s="66"/>
      <c r="C81" s="66"/>
    </row>
    <row r="82" spans="1:3" x14ac:dyDescent="0.2">
      <c r="A82" s="88" t="s">
        <v>256</v>
      </c>
      <c r="B82" s="66"/>
      <c r="C82" s="66"/>
    </row>
    <row r="83" spans="1:3" x14ac:dyDescent="0.2">
      <c r="A83" s="88" t="s">
        <v>257</v>
      </c>
      <c r="B83" s="66"/>
      <c r="C83" s="66"/>
    </row>
    <row r="84" spans="1:3" x14ac:dyDescent="0.2">
      <c r="A84" s="88" t="s">
        <v>258</v>
      </c>
      <c r="B84" s="66"/>
      <c r="C84" s="66"/>
    </row>
    <row r="85" spans="1:3" x14ac:dyDescent="0.2">
      <c r="A85" s="88" t="s">
        <v>246</v>
      </c>
      <c r="B85" s="66"/>
      <c r="C85" s="66"/>
    </row>
    <row r="86" spans="1:3" x14ac:dyDescent="0.2">
      <c r="A86" s="88" t="s">
        <v>247</v>
      </c>
      <c r="B86" s="66"/>
      <c r="C86" s="66"/>
    </row>
    <row r="87" spans="1:3" x14ac:dyDescent="0.2">
      <c r="A87" s="88" t="s">
        <v>248</v>
      </c>
      <c r="B87" s="66"/>
      <c r="C87" s="66"/>
    </row>
    <row r="88" spans="1:3" x14ac:dyDescent="0.2">
      <c r="A88" s="89" t="s">
        <v>259</v>
      </c>
      <c r="B88" s="67"/>
      <c r="C88" s="67"/>
    </row>
  </sheetData>
  <mergeCells count="26">
    <mergeCell ref="G45:G46"/>
    <mergeCell ref="F47:G47"/>
    <mergeCell ref="F48:G48"/>
    <mergeCell ref="D49:E49"/>
    <mergeCell ref="D47:E47"/>
    <mergeCell ref="D48:E48"/>
    <mergeCell ref="C14:G14"/>
    <mergeCell ref="C16:E16"/>
    <mergeCell ref="C11:G11"/>
    <mergeCell ref="E56:F56"/>
    <mergeCell ref="D45:E46"/>
    <mergeCell ref="F45:F46"/>
    <mergeCell ref="D50:E50"/>
    <mergeCell ref="D52:E52"/>
    <mergeCell ref="D53:E53"/>
    <mergeCell ref="D51:E51"/>
    <mergeCell ref="B24:D24"/>
    <mergeCell ref="B21:D21"/>
    <mergeCell ref="B22:D22"/>
    <mergeCell ref="B23:D23"/>
    <mergeCell ref="B30:D30"/>
    <mergeCell ref="B29:D29"/>
    <mergeCell ref="B28:D28"/>
    <mergeCell ref="B27:D27"/>
    <mergeCell ref="B26:D26"/>
    <mergeCell ref="B25:D25"/>
  </mergeCells>
  <phoneticPr fontId="2" type="noConversion"/>
  <conditionalFormatting sqref="B20:B30">
    <cfRule type="expression" dxfId="0" priority="1" stopIfTrue="1">
      <formula>A20&lt;&gt;""</formula>
    </cfRule>
  </conditionalFormatting>
  <dataValidations count="3">
    <dataValidation type="list" allowBlank="1" showErrorMessage="1" errorTitle="Ungültige Eingabe" error="Soll gerundet werden, ist &quot;ü&quot; einzugeben, wenn nicht, ist das Feld leer zu lassen." sqref="H32:H33 H35:H37">
      <formula1>"ü"</formula1>
    </dataValidation>
    <dataValidation type="list" allowBlank="1" sqref="C20:D20 B20:B30">
      <formula1>$A$74:$A$88</formula1>
    </dataValidation>
    <dataValidation type="list" allowBlank="1" showErrorMessage="1" errorTitle="Ungültige Eingabe" error="Nach Konventionen TBA sind erlaubt_x000a_- Ziffern von 0 bis 9_x000a_- Buchstaben von A bis Z" sqref="A20:A30">
      <formula1>$A$57:$A$71</formula1>
    </dataValidation>
  </dataValidations>
  <printOptions verticalCentered="1"/>
  <pageMargins left="0.59055118110236227" right="0.39370078740157483" top="0" bottom="0" header="0.31496062992125984" footer="0.51181102362204722"/>
  <pageSetup paperSize="9" orientation="portrait" blackAndWhite="1" r:id="rId1"/>
  <headerFooter alignWithMargins="0">
    <oddFooter>&amp;L&amp;6&amp;Z&amp;F!&amp;A (&amp;D &amp;T)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145"/>
  <sheetViews>
    <sheetView workbookViewId="0"/>
  </sheetViews>
  <sheetFormatPr baseColWidth="10" defaultRowHeight="12.75" x14ac:dyDescent="0.2"/>
  <cols>
    <col min="1" max="1" width="28.7109375" style="3" customWidth="1"/>
    <col min="2" max="2" width="65.7109375" style="2" customWidth="1"/>
    <col min="3" max="16384" width="11.42578125" style="3"/>
  </cols>
  <sheetData>
    <row r="1" spans="1:2" ht="23.25" x14ac:dyDescent="0.2">
      <c r="A1" s="1" t="s">
        <v>142</v>
      </c>
    </row>
    <row r="3" spans="1:2" x14ac:dyDescent="0.2">
      <c r="A3" s="4" t="s">
        <v>0</v>
      </c>
    </row>
    <row r="4" spans="1:2" x14ac:dyDescent="0.2">
      <c r="A4" s="3" t="s">
        <v>1</v>
      </c>
      <c r="B4" s="2" t="s">
        <v>170</v>
      </c>
    </row>
    <row r="5" spans="1:2" x14ac:dyDescent="0.2">
      <c r="A5" s="3" t="s">
        <v>2</v>
      </c>
      <c r="B5" s="2" t="s">
        <v>179</v>
      </c>
    </row>
    <row r="6" spans="1:2" x14ac:dyDescent="0.2">
      <c r="A6" s="3" t="s">
        <v>3</v>
      </c>
      <c r="B6" s="2" t="s">
        <v>180</v>
      </c>
    </row>
    <row r="7" spans="1:2" x14ac:dyDescent="0.2">
      <c r="A7" s="3" t="s">
        <v>4</v>
      </c>
      <c r="B7" s="2" t="s">
        <v>143</v>
      </c>
    </row>
    <row r="8" spans="1:2" ht="38.25" x14ac:dyDescent="0.2">
      <c r="A8" s="3" t="s">
        <v>5</v>
      </c>
      <c r="B8" s="2" t="s">
        <v>181</v>
      </c>
    </row>
    <row r="9" spans="1:2" ht="76.5" x14ac:dyDescent="0.2">
      <c r="A9" s="3" t="s">
        <v>6</v>
      </c>
      <c r="B9" s="2" t="s">
        <v>182</v>
      </c>
    </row>
    <row r="10" spans="1:2" x14ac:dyDescent="0.2">
      <c r="A10" s="3" t="s">
        <v>7</v>
      </c>
    </row>
    <row r="11" spans="1:2" x14ac:dyDescent="0.2">
      <c r="A11" s="3" t="s">
        <v>8</v>
      </c>
      <c r="B11" s="2">
        <v>120</v>
      </c>
    </row>
    <row r="12" spans="1:2" x14ac:dyDescent="0.2">
      <c r="A12" s="3" t="s">
        <v>9</v>
      </c>
      <c r="B12" s="2" t="s">
        <v>198</v>
      </c>
    </row>
    <row r="13" spans="1:2" x14ac:dyDescent="0.2">
      <c r="A13" s="3" t="s">
        <v>10</v>
      </c>
      <c r="B13" s="2" t="s">
        <v>199</v>
      </c>
    </row>
    <row r="14" spans="1:2" x14ac:dyDescent="0.2">
      <c r="A14" s="3" t="s">
        <v>11</v>
      </c>
      <c r="B14" s="2" t="s">
        <v>7</v>
      </c>
    </row>
    <row r="15" spans="1:2" x14ac:dyDescent="0.2">
      <c r="A15" s="3" t="s">
        <v>7</v>
      </c>
    </row>
    <row r="16" spans="1:2" x14ac:dyDescent="0.2">
      <c r="A16" s="3" t="s">
        <v>7</v>
      </c>
    </row>
    <row r="17" spans="1:2" x14ac:dyDescent="0.2">
      <c r="A17" s="4" t="s">
        <v>12</v>
      </c>
    </row>
    <row r="18" spans="1:2" x14ac:dyDescent="0.2">
      <c r="A18" s="3" t="s">
        <v>13</v>
      </c>
      <c r="B18" s="2">
        <v>5700</v>
      </c>
    </row>
    <row r="19" spans="1:2" x14ac:dyDescent="0.2">
      <c r="A19" s="3" t="s">
        <v>14</v>
      </c>
      <c r="B19" s="2">
        <v>10360</v>
      </c>
    </row>
    <row r="20" spans="1:2" x14ac:dyDescent="0.2">
      <c r="A20" s="3" t="s">
        <v>15</v>
      </c>
      <c r="B20" s="2" t="s">
        <v>200</v>
      </c>
    </row>
    <row r="21" spans="1:2" x14ac:dyDescent="0.2">
      <c r="A21" s="3" t="s">
        <v>16</v>
      </c>
      <c r="B21" s="2" t="s">
        <v>7</v>
      </c>
    </row>
    <row r="22" spans="1:2" x14ac:dyDescent="0.2">
      <c r="A22" s="3" t="s">
        <v>7</v>
      </c>
    </row>
    <row r="23" spans="1:2" x14ac:dyDescent="0.2">
      <c r="A23" s="3" t="s">
        <v>17</v>
      </c>
      <c r="B23" s="2" t="s">
        <v>201</v>
      </c>
    </row>
    <row r="24" spans="1:2" x14ac:dyDescent="0.2">
      <c r="A24" s="3" t="s">
        <v>18</v>
      </c>
      <c r="B24" s="2" t="s">
        <v>202</v>
      </c>
    </row>
    <row r="25" spans="1:2" x14ac:dyDescent="0.2">
      <c r="A25" s="3" t="s">
        <v>19</v>
      </c>
      <c r="B25" s="2" t="s">
        <v>7</v>
      </c>
    </row>
    <row r="26" spans="1:2" x14ac:dyDescent="0.2">
      <c r="A26" s="3" t="s">
        <v>7</v>
      </c>
    </row>
    <row r="27" spans="1:2" x14ac:dyDescent="0.2">
      <c r="A27" s="3" t="s">
        <v>20</v>
      </c>
      <c r="B27" s="2" t="s">
        <v>203</v>
      </c>
    </row>
    <row r="28" spans="1:2" x14ac:dyDescent="0.2">
      <c r="A28" s="3" t="s">
        <v>21</v>
      </c>
      <c r="B28" s="2">
        <v>9991</v>
      </c>
    </row>
    <row r="29" spans="1:2" x14ac:dyDescent="0.2">
      <c r="A29" s="3" t="s">
        <v>22</v>
      </c>
      <c r="B29" s="2" t="s">
        <v>204</v>
      </c>
    </row>
    <row r="30" spans="1:2" x14ac:dyDescent="0.2">
      <c r="A30" s="3" t="s">
        <v>23</v>
      </c>
      <c r="B30" s="2" t="s">
        <v>7</v>
      </c>
    </row>
    <row r="31" spans="1:2" x14ac:dyDescent="0.2">
      <c r="A31" s="3" t="s">
        <v>7</v>
      </c>
    </row>
    <row r="32" spans="1:2" x14ac:dyDescent="0.2">
      <c r="A32" s="3" t="s">
        <v>24</v>
      </c>
      <c r="B32" s="2" t="s">
        <v>7</v>
      </c>
    </row>
    <row r="33" spans="1:2" x14ac:dyDescent="0.2">
      <c r="A33" s="3" t="s">
        <v>25</v>
      </c>
      <c r="B33" s="2" t="s">
        <v>205</v>
      </c>
    </row>
    <row r="34" spans="1:2" x14ac:dyDescent="0.2">
      <c r="A34" s="3" t="s">
        <v>7</v>
      </c>
    </row>
    <row r="35" spans="1:2" x14ac:dyDescent="0.2">
      <c r="A35" s="3" t="s">
        <v>7</v>
      </c>
    </row>
    <row r="36" spans="1:2" x14ac:dyDescent="0.2">
      <c r="A36" s="4" t="s">
        <v>26</v>
      </c>
    </row>
    <row r="37" spans="1:2" x14ac:dyDescent="0.2">
      <c r="A37" s="3" t="s">
        <v>27</v>
      </c>
      <c r="B37" s="2">
        <v>3</v>
      </c>
    </row>
    <row r="38" spans="1:2" x14ac:dyDescent="0.2">
      <c r="A38" s="3" t="s">
        <v>28</v>
      </c>
      <c r="B38" s="2">
        <v>210</v>
      </c>
    </row>
    <row r="39" spans="1:2" x14ac:dyDescent="0.2">
      <c r="A39" s="3" t="s">
        <v>29</v>
      </c>
      <c r="B39" s="2" t="s">
        <v>206</v>
      </c>
    </row>
    <row r="40" spans="1:2" x14ac:dyDescent="0.2">
      <c r="A40" s="3" t="s">
        <v>30</v>
      </c>
      <c r="B40" s="2" t="s">
        <v>195</v>
      </c>
    </row>
    <row r="41" spans="1:2" x14ac:dyDescent="0.2">
      <c r="A41" s="3" t="s">
        <v>31</v>
      </c>
      <c r="B41" s="2" t="s">
        <v>7</v>
      </c>
    </row>
    <row r="42" spans="1:2" x14ac:dyDescent="0.2">
      <c r="A42" s="3" t="s">
        <v>32</v>
      </c>
      <c r="B42" s="2" t="s">
        <v>195</v>
      </c>
    </row>
    <row r="43" spans="1:2" x14ac:dyDescent="0.2">
      <c r="A43" s="3" t="s">
        <v>7</v>
      </c>
    </row>
    <row r="44" spans="1:2" x14ac:dyDescent="0.2">
      <c r="A44" s="3" t="s">
        <v>33</v>
      </c>
      <c r="B44" s="2" t="s">
        <v>207</v>
      </c>
    </row>
    <row r="45" spans="1:2" x14ac:dyDescent="0.2">
      <c r="A45" s="3" t="s">
        <v>34</v>
      </c>
      <c r="B45" s="2">
        <v>3601</v>
      </c>
    </row>
    <row r="46" spans="1:2" x14ac:dyDescent="0.2">
      <c r="A46" s="3" t="s">
        <v>35</v>
      </c>
      <c r="B46" s="2" t="s">
        <v>208</v>
      </c>
    </row>
    <row r="47" spans="1:2" x14ac:dyDescent="0.2">
      <c r="A47" s="3" t="s">
        <v>36</v>
      </c>
      <c r="B47" s="2" t="s">
        <v>208</v>
      </c>
    </row>
    <row r="48" spans="1:2" x14ac:dyDescent="0.2">
      <c r="A48" s="3" t="s">
        <v>7</v>
      </c>
    </row>
    <row r="49" spans="1:2" x14ac:dyDescent="0.2">
      <c r="A49" s="3" t="s">
        <v>37</v>
      </c>
      <c r="B49" s="2" t="s">
        <v>7</v>
      </c>
    </row>
    <row r="50" spans="1:2" x14ac:dyDescent="0.2">
      <c r="A50" s="3" t="s">
        <v>38</v>
      </c>
      <c r="B50" s="2" t="s">
        <v>7</v>
      </c>
    </row>
    <row r="51" spans="1:2" x14ac:dyDescent="0.2">
      <c r="A51" s="3" t="s">
        <v>39</v>
      </c>
      <c r="B51" s="2" t="s">
        <v>209</v>
      </c>
    </row>
    <row r="52" spans="1:2" x14ac:dyDescent="0.2">
      <c r="A52" s="3" t="s">
        <v>7</v>
      </c>
    </row>
    <row r="53" spans="1:2" x14ac:dyDescent="0.2">
      <c r="A53" s="3" t="s">
        <v>40</v>
      </c>
      <c r="B53" s="2" t="s">
        <v>210</v>
      </c>
    </row>
    <row r="54" spans="1:2" x14ac:dyDescent="0.2">
      <c r="A54" s="3" t="s">
        <v>41</v>
      </c>
      <c r="B54" s="2" t="s">
        <v>211</v>
      </c>
    </row>
    <row r="55" spans="1:2" x14ac:dyDescent="0.2">
      <c r="A55" s="3" t="s">
        <v>42</v>
      </c>
      <c r="B55" s="2" t="s">
        <v>7</v>
      </c>
    </row>
    <row r="56" spans="1:2" x14ac:dyDescent="0.2">
      <c r="A56" s="3" t="s">
        <v>7</v>
      </c>
    </row>
    <row r="57" spans="1:2" x14ac:dyDescent="0.2">
      <c r="A57" s="3" t="s">
        <v>7</v>
      </c>
    </row>
    <row r="58" spans="1:2" x14ac:dyDescent="0.2">
      <c r="A58" s="4" t="s">
        <v>43</v>
      </c>
    </row>
    <row r="59" spans="1:2" x14ac:dyDescent="0.2">
      <c r="A59" s="3" t="s">
        <v>44</v>
      </c>
      <c r="B59" s="2">
        <v>507</v>
      </c>
    </row>
    <row r="60" spans="1:2" x14ac:dyDescent="0.2">
      <c r="A60" s="3" t="s">
        <v>45</v>
      </c>
      <c r="B60" s="2" t="s">
        <v>183</v>
      </c>
    </row>
    <row r="61" spans="1:2" x14ac:dyDescent="0.2">
      <c r="A61" s="3" t="s">
        <v>46</v>
      </c>
      <c r="B61" s="2" t="s">
        <v>184</v>
      </c>
    </row>
    <row r="62" spans="1:2" x14ac:dyDescent="0.2">
      <c r="A62" s="3" t="s">
        <v>47</v>
      </c>
      <c r="B62" s="2" t="s">
        <v>185</v>
      </c>
    </row>
    <row r="63" spans="1:2" x14ac:dyDescent="0.2">
      <c r="A63" s="3" t="s">
        <v>48</v>
      </c>
      <c r="B63" s="2" t="s">
        <v>186</v>
      </c>
    </row>
    <row r="64" spans="1:2" x14ac:dyDescent="0.2">
      <c r="A64" s="3" t="s">
        <v>7</v>
      </c>
    </row>
    <row r="65" spans="1:2" x14ac:dyDescent="0.2">
      <c r="A65" s="3" t="s">
        <v>49</v>
      </c>
      <c r="B65" s="2" t="s">
        <v>187</v>
      </c>
    </row>
    <row r="66" spans="1:2" x14ac:dyDescent="0.2">
      <c r="A66" s="3" t="s">
        <v>50</v>
      </c>
      <c r="B66" s="2">
        <v>3711</v>
      </c>
    </row>
    <row r="67" spans="1:2" x14ac:dyDescent="0.2">
      <c r="A67" s="3" t="s">
        <v>51</v>
      </c>
      <c r="B67" s="2" t="s">
        <v>188</v>
      </c>
    </row>
    <row r="68" spans="1:2" x14ac:dyDescent="0.2">
      <c r="A68" s="3" t="s">
        <v>52</v>
      </c>
      <c r="B68" s="2" t="s">
        <v>189</v>
      </c>
    </row>
    <row r="69" spans="1:2" x14ac:dyDescent="0.2">
      <c r="A69" s="3" t="s">
        <v>53</v>
      </c>
      <c r="B69" s="2" t="s">
        <v>190</v>
      </c>
    </row>
    <row r="70" spans="1:2" x14ac:dyDescent="0.2">
      <c r="A70" s="3" t="s">
        <v>54</v>
      </c>
      <c r="B70" s="2" t="s">
        <v>191</v>
      </c>
    </row>
    <row r="71" spans="1:2" x14ac:dyDescent="0.2">
      <c r="A71" s="3" t="s">
        <v>55</v>
      </c>
      <c r="B71" s="2" t="s">
        <v>192</v>
      </c>
    </row>
    <row r="73" spans="1:2" x14ac:dyDescent="0.2">
      <c r="A73" s="3" t="s">
        <v>56</v>
      </c>
      <c r="B73" s="2" t="s">
        <v>7</v>
      </c>
    </row>
    <row r="74" spans="1:2" x14ac:dyDescent="0.2">
      <c r="A74" s="3" t="s">
        <v>57</v>
      </c>
      <c r="B74" s="2" t="s">
        <v>7</v>
      </c>
    </row>
    <row r="76" spans="1:2" x14ac:dyDescent="0.2">
      <c r="A76" s="3" t="s">
        <v>58</v>
      </c>
      <c r="B76" s="2" t="s">
        <v>193</v>
      </c>
    </row>
    <row r="77" spans="1:2" x14ac:dyDescent="0.2">
      <c r="A77" s="3" t="s">
        <v>59</v>
      </c>
      <c r="B77" s="2" t="s">
        <v>7</v>
      </c>
    </row>
    <row r="79" spans="1:2" x14ac:dyDescent="0.2">
      <c r="A79" s="3" t="s">
        <v>60</v>
      </c>
      <c r="B79" s="2" t="s">
        <v>7</v>
      </c>
    </row>
    <row r="80" spans="1:2" x14ac:dyDescent="0.2">
      <c r="A80" s="3" t="s">
        <v>61</v>
      </c>
      <c r="B80" s="2" t="s">
        <v>194</v>
      </c>
    </row>
    <row r="81" spans="1:2" x14ac:dyDescent="0.2">
      <c r="A81" s="3" t="s">
        <v>7</v>
      </c>
    </row>
    <row r="82" spans="1:2" x14ac:dyDescent="0.2">
      <c r="A82" s="3" t="s">
        <v>7</v>
      </c>
    </row>
    <row r="83" spans="1:2" x14ac:dyDescent="0.2">
      <c r="A83" s="4" t="s">
        <v>62</v>
      </c>
    </row>
    <row r="84" spans="1:2" x14ac:dyDescent="0.2">
      <c r="A84" s="3" t="s">
        <v>63</v>
      </c>
      <c r="B84" s="2">
        <v>507</v>
      </c>
    </row>
    <row r="85" spans="1:2" x14ac:dyDescent="0.2">
      <c r="A85" s="3" t="s">
        <v>64</v>
      </c>
      <c r="B85" s="2" t="s">
        <v>65</v>
      </c>
    </row>
    <row r="86" spans="1:2" x14ac:dyDescent="0.2">
      <c r="A86" s="3" t="s">
        <v>66</v>
      </c>
      <c r="B86" s="2" t="s">
        <v>67</v>
      </c>
    </row>
    <row r="87" spans="1:2" x14ac:dyDescent="0.2">
      <c r="A87" s="3" t="s">
        <v>68</v>
      </c>
      <c r="B87" s="2" t="s">
        <v>69</v>
      </c>
    </row>
    <row r="88" spans="1:2" x14ac:dyDescent="0.2">
      <c r="A88" s="3" t="s">
        <v>70</v>
      </c>
      <c r="B88" s="2" t="s">
        <v>71</v>
      </c>
    </row>
    <row r="89" spans="1:2" x14ac:dyDescent="0.2">
      <c r="A89" s="3" t="s">
        <v>7</v>
      </c>
    </row>
    <row r="90" spans="1:2" x14ac:dyDescent="0.2">
      <c r="A90" s="3" t="s">
        <v>72</v>
      </c>
      <c r="B90" s="2" t="s">
        <v>73</v>
      </c>
    </row>
    <row r="91" spans="1:2" x14ac:dyDescent="0.2">
      <c r="A91" s="3" t="s">
        <v>74</v>
      </c>
      <c r="B91" s="2" t="s">
        <v>75</v>
      </c>
    </row>
    <row r="92" spans="1:2" x14ac:dyDescent="0.2">
      <c r="A92" s="3" t="s">
        <v>76</v>
      </c>
      <c r="B92" s="2" t="s">
        <v>77</v>
      </c>
    </row>
    <row r="93" spans="1:2" x14ac:dyDescent="0.2">
      <c r="A93" s="3" t="s">
        <v>78</v>
      </c>
      <c r="B93" s="2" t="s">
        <v>79</v>
      </c>
    </row>
    <row r="94" spans="1:2" x14ac:dyDescent="0.2">
      <c r="A94" s="3" t="s">
        <v>80</v>
      </c>
      <c r="B94" s="2" t="s">
        <v>81</v>
      </c>
    </row>
    <row r="95" spans="1:2" x14ac:dyDescent="0.2">
      <c r="A95" s="3" t="s">
        <v>82</v>
      </c>
      <c r="B95" s="2" t="s">
        <v>83</v>
      </c>
    </row>
    <row r="96" spans="1:2" x14ac:dyDescent="0.2">
      <c r="A96" s="3" t="s">
        <v>84</v>
      </c>
      <c r="B96" s="2" t="s">
        <v>85</v>
      </c>
    </row>
    <row r="98" spans="1:2" x14ac:dyDescent="0.2">
      <c r="A98" s="3" t="s">
        <v>86</v>
      </c>
      <c r="B98" s="2" t="s">
        <v>87</v>
      </c>
    </row>
    <row r="99" spans="1:2" x14ac:dyDescent="0.2">
      <c r="A99" s="3" t="s">
        <v>88</v>
      </c>
      <c r="B99" s="2" t="s">
        <v>89</v>
      </c>
    </row>
    <row r="101" spans="1:2" x14ac:dyDescent="0.2">
      <c r="A101" s="3" t="s">
        <v>90</v>
      </c>
      <c r="B101" s="2" t="s">
        <v>91</v>
      </c>
    </row>
    <row r="102" spans="1:2" x14ac:dyDescent="0.2">
      <c r="A102" s="3" t="s">
        <v>92</v>
      </c>
      <c r="B102" s="2" t="s">
        <v>93</v>
      </c>
    </row>
    <row r="104" spans="1:2" x14ac:dyDescent="0.2">
      <c r="A104" s="3" t="s">
        <v>94</v>
      </c>
      <c r="B104" s="2" t="s">
        <v>95</v>
      </c>
    </row>
    <row r="105" spans="1:2" x14ac:dyDescent="0.2">
      <c r="A105" s="3" t="s">
        <v>96</v>
      </c>
      <c r="B105" s="2" t="s">
        <v>97</v>
      </c>
    </row>
    <row r="106" spans="1:2" x14ac:dyDescent="0.2">
      <c r="A106" s="3" t="s">
        <v>7</v>
      </c>
    </row>
    <row r="107" spans="1:2" x14ac:dyDescent="0.2">
      <c r="A107" s="3" t="s">
        <v>7</v>
      </c>
    </row>
    <row r="108" spans="1:2" x14ac:dyDescent="0.2">
      <c r="A108" s="4" t="s">
        <v>98</v>
      </c>
    </row>
    <row r="109" spans="1:2" x14ac:dyDescent="0.2">
      <c r="A109" s="3" t="s">
        <v>99</v>
      </c>
      <c r="B109" s="2">
        <v>507</v>
      </c>
    </row>
    <row r="110" spans="1:2" x14ac:dyDescent="0.2">
      <c r="A110" s="3" t="s">
        <v>100</v>
      </c>
      <c r="B110" s="2" t="s">
        <v>101</v>
      </c>
    </row>
    <row r="111" spans="1:2" x14ac:dyDescent="0.2">
      <c r="A111" s="3" t="s">
        <v>102</v>
      </c>
      <c r="B111" s="2" t="s">
        <v>103</v>
      </c>
    </row>
    <row r="112" spans="1:2" x14ac:dyDescent="0.2">
      <c r="A112" s="3" t="s">
        <v>104</v>
      </c>
      <c r="B112" s="2" t="s">
        <v>105</v>
      </c>
    </row>
    <row r="113" spans="1:2" x14ac:dyDescent="0.2">
      <c r="A113" s="3" t="s">
        <v>106</v>
      </c>
      <c r="B113" s="2" t="s">
        <v>107</v>
      </c>
    </row>
    <row r="114" spans="1:2" x14ac:dyDescent="0.2">
      <c r="A114" s="3" t="s">
        <v>7</v>
      </c>
    </row>
    <row r="115" spans="1:2" x14ac:dyDescent="0.2">
      <c r="A115" s="3" t="s">
        <v>108</v>
      </c>
      <c r="B115" s="2" t="s">
        <v>109</v>
      </c>
    </row>
    <row r="116" spans="1:2" x14ac:dyDescent="0.2">
      <c r="A116" s="3" t="s">
        <v>110</v>
      </c>
      <c r="B116" s="2" t="s">
        <v>111</v>
      </c>
    </row>
    <row r="117" spans="1:2" x14ac:dyDescent="0.2">
      <c r="A117" s="3" t="s">
        <v>112</v>
      </c>
      <c r="B117" s="2" t="s">
        <v>113</v>
      </c>
    </row>
    <row r="118" spans="1:2" x14ac:dyDescent="0.2">
      <c r="A118" s="3" t="s">
        <v>114</v>
      </c>
      <c r="B118" s="2" t="s">
        <v>115</v>
      </c>
    </row>
    <row r="119" spans="1:2" x14ac:dyDescent="0.2">
      <c r="A119" s="3" t="s">
        <v>116</v>
      </c>
      <c r="B119" s="2" t="s">
        <v>117</v>
      </c>
    </row>
    <row r="120" spans="1:2" x14ac:dyDescent="0.2">
      <c r="A120" s="3" t="s">
        <v>118</v>
      </c>
      <c r="B120" s="2" t="s">
        <v>119</v>
      </c>
    </row>
    <row r="121" spans="1:2" x14ac:dyDescent="0.2">
      <c r="A121" s="3" t="s">
        <v>120</v>
      </c>
      <c r="B121" s="2" t="s">
        <v>121</v>
      </c>
    </row>
    <row r="123" spans="1:2" x14ac:dyDescent="0.2">
      <c r="A123" s="3" t="s">
        <v>122</v>
      </c>
      <c r="B123" s="2" t="s">
        <v>123</v>
      </c>
    </row>
    <row r="124" spans="1:2" x14ac:dyDescent="0.2">
      <c r="A124" s="3" t="s">
        <v>124</v>
      </c>
      <c r="B124" s="2" t="s">
        <v>125</v>
      </c>
    </row>
    <row r="126" spans="1:2" x14ac:dyDescent="0.2">
      <c r="A126" s="3" t="s">
        <v>126</v>
      </c>
      <c r="B126" s="2" t="s">
        <v>127</v>
      </c>
    </row>
    <row r="127" spans="1:2" x14ac:dyDescent="0.2">
      <c r="A127" s="3" t="s">
        <v>128</v>
      </c>
      <c r="B127" s="2" t="s">
        <v>129</v>
      </c>
    </row>
    <row r="129" spans="1:2" x14ac:dyDescent="0.2">
      <c r="A129" s="3" t="s">
        <v>130</v>
      </c>
      <c r="B129" s="2" t="s">
        <v>131</v>
      </c>
    </row>
    <row r="130" spans="1:2" x14ac:dyDescent="0.2">
      <c r="A130" s="3" t="s">
        <v>132</v>
      </c>
      <c r="B130" s="2" t="s">
        <v>133</v>
      </c>
    </row>
    <row r="131" spans="1:2" x14ac:dyDescent="0.2">
      <c r="A131" s="3" t="s">
        <v>7</v>
      </c>
    </row>
    <row r="132" spans="1:2" x14ac:dyDescent="0.2">
      <c r="A132" s="3" t="s">
        <v>7</v>
      </c>
    </row>
    <row r="133" spans="1:2" x14ac:dyDescent="0.2">
      <c r="A133" s="4" t="s">
        <v>134</v>
      </c>
    </row>
    <row r="134" spans="1:2" x14ac:dyDescent="0.2">
      <c r="A134" s="3" t="s">
        <v>135</v>
      </c>
      <c r="B134" s="2">
        <v>72</v>
      </c>
    </row>
    <row r="135" spans="1:2" x14ac:dyDescent="0.2">
      <c r="A135" s="3" t="s">
        <v>136</v>
      </c>
      <c r="B135" s="2" t="s">
        <v>195</v>
      </c>
    </row>
    <row r="136" spans="1:2" x14ac:dyDescent="0.2">
      <c r="A136" s="3" t="s">
        <v>137</v>
      </c>
      <c r="B136" s="2" t="s">
        <v>7</v>
      </c>
    </row>
    <row r="137" spans="1:2" ht="25.5" x14ac:dyDescent="0.2">
      <c r="A137" s="3" t="s">
        <v>138</v>
      </c>
      <c r="B137" s="2" t="s">
        <v>196</v>
      </c>
    </row>
    <row r="138" spans="1:2" x14ac:dyDescent="0.2">
      <c r="A138" s="3" t="s">
        <v>139</v>
      </c>
      <c r="B138" s="2" t="s">
        <v>7</v>
      </c>
    </row>
    <row r="139" spans="1:2" x14ac:dyDescent="0.2">
      <c r="A139" s="3" t="s">
        <v>140</v>
      </c>
      <c r="B139" s="2" t="s">
        <v>141</v>
      </c>
    </row>
    <row r="142" spans="1:2" ht="25.5" x14ac:dyDescent="0.2">
      <c r="A142" s="4" t="s">
        <v>147</v>
      </c>
    </row>
    <row r="143" spans="1:2" x14ac:dyDescent="0.2">
      <c r="A143" s="3" t="s">
        <v>144</v>
      </c>
      <c r="B143" s="2">
        <v>1</v>
      </c>
    </row>
    <row r="144" spans="1:2" x14ac:dyDescent="0.2">
      <c r="A144" s="3" t="s">
        <v>145</v>
      </c>
      <c r="B144" s="2" t="s">
        <v>7</v>
      </c>
    </row>
    <row r="145" spans="1:2" ht="76.5" x14ac:dyDescent="0.2">
      <c r="A145" s="3" t="s">
        <v>146</v>
      </c>
      <c r="B145" s="2" t="s">
        <v>197</v>
      </c>
    </row>
  </sheetData>
  <phoneticPr fontId="2" type="noConversion"/>
  <pageMargins left="0.59055118110236227" right="0.39370078740157483" top="0.78740157480314965" bottom="0.59055118110236227" header="0.39370078740157483" footer="0.39370078740157483"/>
  <pageSetup paperSize="9" orientation="portrait" r:id="rId1"/>
  <headerFooter alignWithMargins="0">
    <oddFooter>&amp;L&amp;6&amp;Z&amp;F!&amp;A (&amp;D &amp;T)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106</vt:i4>
      </vt:variant>
    </vt:vector>
  </HeadingPairs>
  <TitlesOfParts>
    <vt:vector size="108" baseType="lpstr">
      <vt:lpstr>Rechnungsdeckblatt</vt:lpstr>
      <vt:lpstr>tabEigenschaften</vt:lpstr>
      <vt:lpstr>AUT_Adresse</vt:lpstr>
      <vt:lpstr>AUT_Anrede</vt:lpstr>
      <vt:lpstr>AUT_Beruf</vt:lpstr>
      <vt:lpstr>AUT_Buero</vt:lpstr>
      <vt:lpstr>AUT_Email</vt:lpstr>
      <vt:lpstr>AUT_FaxAllg</vt:lpstr>
      <vt:lpstr>AUT_FunktionD</vt:lpstr>
      <vt:lpstr>AUT_FunktionF</vt:lpstr>
      <vt:lpstr>AUT_Gang</vt:lpstr>
      <vt:lpstr>AUT_ID</vt:lpstr>
      <vt:lpstr>AUT_Kuerzel</vt:lpstr>
      <vt:lpstr>AUT_Nachname</vt:lpstr>
      <vt:lpstr>AUT_Ort</vt:lpstr>
      <vt:lpstr>AUT_PersonalNr</vt:lpstr>
      <vt:lpstr>AUT_PLZ</vt:lpstr>
      <vt:lpstr>AUT_TelAllg</vt:lpstr>
      <vt:lpstr>AUT_TelDirekt</vt:lpstr>
      <vt:lpstr>AUT_Vorname</vt:lpstr>
      <vt:lpstr>BRK_Adresse</vt:lpstr>
      <vt:lpstr>BRK_AdresseOE</vt:lpstr>
      <vt:lpstr>BRK_ID</vt:lpstr>
      <vt:lpstr>BRK_ObenLinks</vt:lpstr>
      <vt:lpstr>BRK_ObenRechts</vt:lpstr>
      <vt:lpstr>BRK_UntenLinks</vt:lpstr>
      <vt:lpstr>BRK_UntenRechts</vt:lpstr>
      <vt:lpstr>DOK_Ansprechperson</vt:lpstr>
      <vt:lpstr>DOK_DatumAusgabe</vt:lpstr>
      <vt:lpstr>DOK_DatumAusgabeNum</vt:lpstr>
      <vt:lpstr>DOK_Grussformel</vt:lpstr>
      <vt:lpstr>DOK_Neu</vt:lpstr>
      <vt:lpstr>DOK_Sprache</vt:lpstr>
      <vt:lpstr>DOK_Titel</vt:lpstr>
      <vt:lpstr>DRS_Zusatz</vt:lpstr>
      <vt:lpstr>Rechnungsdeckblatt!Druckbereich</vt:lpstr>
      <vt:lpstr>DSR_AbschnittNr</vt:lpstr>
      <vt:lpstr>DSR_AnlageName</vt:lpstr>
      <vt:lpstr>DSR_AnlageNr</vt:lpstr>
      <vt:lpstr>DSR_Bemerkung</vt:lpstr>
      <vt:lpstr>DSR_Bezeichnung</vt:lpstr>
      <vt:lpstr>DSR_DatumAbschluss</vt:lpstr>
      <vt:lpstr>DSR_DatumEroeffnung</vt:lpstr>
      <vt:lpstr>DSR_Gebiet</vt:lpstr>
      <vt:lpstr>DSR_ID</vt:lpstr>
      <vt:lpstr>DSR_Leiter</vt:lpstr>
      <vt:lpstr>DSR_Nr</vt:lpstr>
      <vt:lpstr>DSR_Ordner</vt:lpstr>
      <vt:lpstr>DSR_Zusatz</vt:lpstr>
      <vt:lpstr>o</vt:lpstr>
      <vt:lpstr>ORG_AbkD</vt:lpstr>
      <vt:lpstr>ORG_Adresse</vt:lpstr>
      <vt:lpstr>ORG_BezeichnungD</vt:lpstr>
      <vt:lpstr>ORG_BezeichnungF</vt:lpstr>
      <vt:lpstr>ORG_BezF</vt:lpstr>
      <vt:lpstr>ORG_Email</vt:lpstr>
      <vt:lpstr>ORG_FaxAllg</vt:lpstr>
      <vt:lpstr>ORG_ID</vt:lpstr>
      <vt:lpstr>ORG_Leiterkuerzel</vt:lpstr>
      <vt:lpstr>ORG_LeiterName</vt:lpstr>
      <vt:lpstr>ORG_LeiterVorname</vt:lpstr>
      <vt:lpstr>ORG_Nr</vt:lpstr>
      <vt:lpstr>ORG_OrtD</vt:lpstr>
      <vt:lpstr>ORG_OrtF</vt:lpstr>
      <vt:lpstr>ORG_PLZ</vt:lpstr>
      <vt:lpstr>ORG_TelAllg</vt:lpstr>
      <vt:lpstr>PRO_BezeichnungD</vt:lpstr>
      <vt:lpstr>PRO_BezeichnungF</vt:lpstr>
      <vt:lpstr>PRO_ID</vt:lpstr>
      <vt:lpstr>PRO_Nr</vt:lpstr>
      <vt:lpstr>Runden</vt:lpstr>
      <vt:lpstr>SAB_Adresse</vt:lpstr>
      <vt:lpstr>SAB_Anrede</vt:lpstr>
      <vt:lpstr>SAB_Beruf</vt:lpstr>
      <vt:lpstr>SAB_Buero</vt:lpstr>
      <vt:lpstr>SAB_Email</vt:lpstr>
      <vt:lpstr>SAB_FaxAllg</vt:lpstr>
      <vt:lpstr>SAB_FunktionD</vt:lpstr>
      <vt:lpstr>SAB_FunktionF</vt:lpstr>
      <vt:lpstr>SAB_Gang</vt:lpstr>
      <vt:lpstr>SAB_ID</vt:lpstr>
      <vt:lpstr>SAB_Kuerzel</vt:lpstr>
      <vt:lpstr>SAB_Nachname</vt:lpstr>
      <vt:lpstr>SAB_Ort</vt:lpstr>
      <vt:lpstr>SAB_PersonalNr</vt:lpstr>
      <vt:lpstr>SAB_PLZ</vt:lpstr>
      <vt:lpstr>SAB_TelAllg</vt:lpstr>
      <vt:lpstr>SAB_TelDirekt</vt:lpstr>
      <vt:lpstr>SAB_Vorname</vt:lpstr>
      <vt:lpstr>SEK_Adresse</vt:lpstr>
      <vt:lpstr>SEK_Anrede</vt:lpstr>
      <vt:lpstr>SEK_Beruf</vt:lpstr>
      <vt:lpstr>SEK_Buero</vt:lpstr>
      <vt:lpstr>SEK_Email</vt:lpstr>
      <vt:lpstr>SEK_FaxAllg</vt:lpstr>
      <vt:lpstr>SEK_FunktionD</vt:lpstr>
      <vt:lpstr>SEK_FunktionF</vt:lpstr>
      <vt:lpstr>SEK_Gang</vt:lpstr>
      <vt:lpstr>SEK_ID</vt:lpstr>
      <vt:lpstr>SEK_Kuerzel</vt:lpstr>
      <vt:lpstr>SEK_Nachname</vt:lpstr>
      <vt:lpstr>SEK_Ort</vt:lpstr>
      <vt:lpstr>SEK_PersonalNr</vt:lpstr>
      <vt:lpstr>SEK_PLZ</vt:lpstr>
      <vt:lpstr>SEK_TelAllg</vt:lpstr>
      <vt:lpstr>SEK_TelDirekt</vt:lpstr>
      <vt:lpstr>SEK_Vorname</vt:lpstr>
      <vt:lpstr>u</vt:lpstr>
    </vt:vector>
  </TitlesOfParts>
  <Company>Oberingenieurkreis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Liechti</dc:creator>
  <dc:description>Version 2006.6</dc:description>
  <cp:lastModifiedBy>Kerényi Brigitte, BVD-TBA-DLZ</cp:lastModifiedBy>
  <cp:lastPrinted>2024-04-18T10:01:45Z</cp:lastPrinted>
  <dcterms:created xsi:type="dcterms:W3CDTF">2003-05-13T06:59:38Z</dcterms:created>
  <dcterms:modified xsi:type="dcterms:W3CDTF">2024-06-11T13:52:12Z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_Titel">
    <vt:lpwstr>Rechnungsdeckblatt</vt:lpwstr>
  </property>
  <property fmtid="{D5CDD505-2E9C-101B-9397-08002B2CF9AE}" pid="3" name="DOK_DatumAusgabeNum">
    <vt:lpwstr>29.10.2013</vt:lpwstr>
  </property>
  <property fmtid="{D5CDD505-2E9C-101B-9397-08002B2CF9AE}" pid="4" name="DOK_DatumAusgabe">
    <vt:lpwstr>29. Oktober 2013</vt:lpwstr>
  </property>
  <property fmtid="{D5CDD505-2E9C-101B-9397-08002B2CF9AE}" pid="5" name="DOK_Sprache">
    <vt:lpwstr>D</vt:lpwstr>
  </property>
  <property fmtid="{D5CDD505-2E9C-101B-9397-08002B2CF9AE}" pid="6" name="DOK_Ansprechperson">
    <vt:lpwstr>Ernst Sieber_x000d_Telefon  033 676 77 77_x000d_ernst.sieber@bve.be.ch</vt:lpwstr>
  </property>
  <property fmtid="{D5CDD505-2E9C-101B-9397-08002B2CF9AE}" pid="7" name="DOK_Grussformel">
    <vt:lpwstr>Freundliche Grüsse_x000d__x000d__x000d__x000d_Ernst Sieber_x000d_Technischer Sachbearbeiter</vt:lpwstr>
  </property>
  <property fmtid="{D5CDD505-2E9C-101B-9397-08002B2CF9AE}" pid="8" name="PRO_ID">
    <vt:lpwstr>120</vt:lpwstr>
  </property>
  <property fmtid="{D5CDD505-2E9C-101B-9397-08002B2CF9AE}" pid="9" name="PRO_Nr">
    <vt:lpwstr>K13</vt:lpwstr>
  </property>
  <property fmtid="{D5CDD505-2E9C-101B-9397-08002B2CF9AE}" pid="10" name="PRO_BezeichnungD">
    <vt:lpwstr>Substanzerhaltung KS</vt:lpwstr>
  </property>
  <property fmtid="{D5CDD505-2E9C-101B-9397-08002B2CF9AE}" pid="11" name="PRO_BezeichnungF">
    <vt:lpwstr> </vt:lpwstr>
  </property>
  <property fmtid="{D5CDD505-2E9C-101B-9397-08002B2CF9AE}" pid="12" name="DSR_ID">
    <vt:lpwstr>5700</vt:lpwstr>
  </property>
  <property fmtid="{D5CDD505-2E9C-101B-9397-08002B2CF9AE}" pid="13" name="DSR_Nr">
    <vt:lpwstr>10360</vt:lpwstr>
  </property>
  <property fmtid="{D5CDD505-2E9C-101B-9397-08002B2CF9AE}" pid="14" name="DSR_Bezeichnung">
    <vt:lpwstr>2013, Belagserneuerungen</vt:lpwstr>
  </property>
  <property fmtid="{D5CDD505-2E9C-101B-9397-08002B2CF9AE}" pid="15" name="DSR_Zusatz">
    <vt:lpwstr> </vt:lpwstr>
  </property>
  <property fmtid="{D5CDD505-2E9C-101B-9397-08002B2CF9AE}" pid="16" name="DSR_Leiter">
    <vt:lpwstr>Schöni Stefan</vt:lpwstr>
  </property>
  <property fmtid="{D5CDD505-2E9C-101B-9397-08002B2CF9AE}" pid="17" name="DSR_DatumEroeffnung">
    <vt:lpwstr>19.11.2008</vt:lpwstr>
  </property>
  <property fmtid="{D5CDD505-2E9C-101B-9397-08002B2CF9AE}" pid="18" name="DSR_DatumAbschluss">
    <vt:lpwstr> </vt:lpwstr>
  </property>
  <property fmtid="{D5CDD505-2E9C-101B-9397-08002B2CF9AE}" pid="19" name="DSR_Gebiet">
    <vt:lpwstr>alle Gemeinden</vt:lpwstr>
  </property>
  <property fmtid="{D5CDD505-2E9C-101B-9397-08002B2CF9AE}" pid="20" name="DSR_AnlageNr">
    <vt:lpwstr>9991</vt:lpwstr>
  </property>
  <property fmtid="{D5CDD505-2E9C-101B-9397-08002B2CF9AE}" pid="21" name="DSR_AnlageName">
    <vt:lpwstr>Allgemeiner Strassenzug Kreis I</vt:lpwstr>
  </property>
  <property fmtid="{D5CDD505-2E9C-101B-9397-08002B2CF9AE}" pid="22" name="DSR_AbschnittNr">
    <vt:lpwstr> </vt:lpwstr>
  </property>
  <property fmtid="{D5CDD505-2E9C-101B-9397-08002B2CF9AE}" pid="23" name="DSR_Bemerkung">
    <vt:lpwstr> </vt:lpwstr>
  </property>
  <property fmtid="{D5CDD505-2E9C-101B-9397-08002B2CF9AE}" pid="24" name="DSR_Ordner">
    <vt:lpwstr>T:\K13 Substanzerhaltung KS\210_10360\</vt:lpwstr>
  </property>
  <property fmtid="{D5CDD505-2E9C-101B-9397-08002B2CF9AE}" pid="25" name="ORG_ID">
    <vt:lpwstr>3</vt:lpwstr>
  </property>
  <property fmtid="{D5CDD505-2E9C-101B-9397-08002B2CF9AE}" pid="26" name="ORG_Nr">
    <vt:lpwstr>210</vt:lpwstr>
  </property>
  <property fmtid="{D5CDD505-2E9C-101B-9397-08002B2CF9AE}" pid="27" name="ORG_AbkD">
    <vt:lpwstr>OIK I</vt:lpwstr>
  </property>
  <property fmtid="{D5CDD505-2E9C-101B-9397-08002B2CF9AE}" pid="28" name="ORG_BezeichnungD">
    <vt:lpwstr>Oberingenieurkreis I</vt:lpwstr>
  </property>
  <property fmtid="{D5CDD505-2E9C-101B-9397-08002B2CF9AE}" pid="29" name="ORG_BezF">
    <vt:lpwstr> </vt:lpwstr>
  </property>
  <property fmtid="{D5CDD505-2E9C-101B-9397-08002B2CF9AE}" pid="30" name="ORG_BezeichnungF">
    <vt:lpwstr>Oberingenieurkreis I</vt:lpwstr>
  </property>
  <property fmtid="{D5CDD505-2E9C-101B-9397-08002B2CF9AE}" pid="31" name="ORG_Adresse">
    <vt:lpwstr>Schlossberg 20, Postfach</vt:lpwstr>
  </property>
  <property fmtid="{D5CDD505-2E9C-101B-9397-08002B2CF9AE}" pid="32" name="ORG_PLZ">
    <vt:lpwstr>3601</vt:lpwstr>
  </property>
  <property fmtid="{D5CDD505-2E9C-101B-9397-08002B2CF9AE}" pid="33" name="ORG_OrtD">
    <vt:lpwstr>Thun</vt:lpwstr>
  </property>
  <property fmtid="{D5CDD505-2E9C-101B-9397-08002B2CF9AE}" pid="34" name="ORG_OrtF">
    <vt:lpwstr>Thun</vt:lpwstr>
  </property>
  <property fmtid="{D5CDD505-2E9C-101B-9397-08002B2CF9AE}" pid="35" name="ORG_TelAllg">
    <vt:lpwstr> </vt:lpwstr>
  </property>
  <property fmtid="{D5CDD505-2E9C-101B-9397-08002B2CF9AE}" pid="36" name="ORG_FaxAllg">
    <vt:lpwstr> </vt:lpwstr>
  </property>
  <property fmtid="{D5CDD505-2E9C-101B-9397-08002B2CF9AE}" pid="37" name="ORG_Email">
    <vt:lpwstr>info.tbaoik1@bve.be.ch</vt:lpwstr>
  </property>
  <property fmtid="{D5CDD505-2E9C-101B-9397-08002B2CF9AE}" pid="38" name="ORG_Leiterkuerzel">
    <vt:lpwstr>WY</vt:lpwstr>
  </property>
  <property fmtid="{D5CDD505-2E9C-101B-9397-08002B2CF9AE}" pid="39" name="ORG_LeiterVorname">
    <vt:lpwstr>Markus</vt:lpwstr>
  </property>
  <property fmtid="{D5CDD505-2E9C-101B-9397-08002B2CF9AE}" pid="40" name="ORG_LeiterName">
    <vt:lpwstr> </vt:lpwstr>
  </property>
  <property fmtid="{D5CDD505-2E9C-101B-9397-08002B2CF9AE}" pid="41" name="AUT_ID">
    <vt:lpwstr>507</vt:lpwstr>
  </property>
  <property fmtid="{D5CDD505-2E9C-101B-9397-08002B2CF9AE}" pid="42" name="AUT_Anrede">
    <vt:lpwstr>Herr</vt:lpwstr>
  </property>
  <property fmtid="{D5CDD505-2E9C-101B-9397-08002B2CF9AE}" pid="43" name="AUT_Vorname">
    <vt:lpwstr>Ernst</vt:lpwstr>
  </property>
  <property fmtid="{D5CDD505-2E9C-101B-9397-08002B2CF9AE}" pid="44" name="AUT_Nachname">
    <vt:lpwstr>Sieber</vt:lpwstr>
  </property>
  <property fmtid="{D5CDD505-2E9C-101B-9397-08002B2CF9AE}" pid="45" name="AUT_Kuerzel">
    <vt:lpwstr>es</vt:lpwstr>
  </property>
  <property fmtid="{D5CDD505-2E9C-101B-9397-08002B2CF9AE}" pid="46" name="AUT_Adresse">
    <vt:lpwstr>Stationsstrasse 4</vt:lpwstr>
  </property>
  <property fmtid="{D5CDD505-2E9C-101B-9397-08002B2CF9AE}" pid="47" name="AUT_PLZ">
    <vt:lpwstr>3711</vt:lpwstr>
  </property>
  <property fmtid="{D5CDD505-2E9C-101B-9397-08002B2CF9AE}" pid="48" name="AUT_Ort">
    <vt:lpwstr>Mülenen</vt:lpwstr>
  </property>
  <property fmtid="{D5CDD505-2E9C-101B-9397-08002B2CF9AE}" pid="49" name="AUT_TelAllg">
    <vt:lpwstr>033 676 77 78</vt:lpwstr>
  </property>
  <property fmtid="{D5CDD505-2E9C-101B-9397-08002B2CF9AE}" pid="50" name="AUT_TelDirekt">
    <vt:lpwstr>033 676 77 77</vt:lpwstr>
  </property>
  <property fmtid="{D5CDD505-2E9C-101B-9397-08002B2CF9AE}" pid="51" name="AUT_FaxAllg">
    <vt:lpwstr>033 676 77 70</vt:lpwstr>
  </property>
  <property fmtid="{D5CDD505-2E9C-101B-9397-08002B2CF9AE}" pid="52" name="AUT_Email">
    <vt:lpwstr>ernst.sieber@bve.be.ch</vt:lpwstr>
  </property>
  <property fmtid="{D5CDD505-2E9C-101B-9397-08002B2CF9AE}" pid="53" name="AUT_Gang">
    <vt:lpwstr> </vt:lpwstr>
  </property>
  <property fmtid="{D5CDD505-2E9C-101B-9397-08002B2CF9AE}" pid="54" name="AUT_Buero">
    <vt:lpwstr> </vt:lpwstr>
  </property>
  <property fmtid="{D5CDD505-2E9C-101B-9397-08002B2CF9AE}" pid="55" name="AUT_FunktionD">
    <vt:lpwstr>Technischer Sachbearbeiter</vt:lpwstr>
  </property>
  <property fmtid="{D5CDD505-2E9C-101B-9397-08002B2CF9AE}" pid="56" name="AUT_FunktionF">
    <vt:lpwstr> </vt:lpwstr>
  </property>
  <property fmtid="{D5CDD505-2E9C-101B-9397-08002B2CF9AE}" pid="57" name="AUT_PersonalNr">
    <vt:lpwstr> </vt:lpwstr>
  </property>
  <property fmtid="{D5CDD505-2E9C-101B-9397-08002B2CF9AE}" pid="58" name="AUT_Beruf">
    <vt:lpwstr>Eidg. Dipl. Bauleiter Tiefbau</vt:lpwstr>
  </property>
  <property fmtid="{D5CDD505-2E9C-101B-9397-08002B2CF9AE}" pid="59" name="BRK_ID">
    <vt:lpwstr>72</vt:lpwstr>
  </property>
  <property fmtid="{D5CDD505-2E9C-101B-9397-08002B2CF9AE}" pid="60" name="BRK_ObenLinks">
    <vt:lpwstr>Oberingenieurkreis I</vt:lpwstr>
  </property>
  <property fmtid="{D5CDD505-2E9C-101B-9397-08002B2CF9AE}" pid="61" name="BRK_ObenRechts">
    <vt:lpwstr> </vt:lpwstr>
  </property>
  <property fmtid="{D5CDD505-2E9C-101B-9397-08002B2CF9AE}" pid="62" name="BRK_UntenLinks">
    <vt:lpwstr>Tiefbauamt_x000d_des Kantons Bern</vt:lpwstr>
  </property>
  <property fmtid="{D5CDD505-2E9C-101B-9397-08002B2CF9AE}" pid="63" name="BRK_UntenRechts">
    <vt:lpwstr> </vt:lpwstr>
  </property>
  <property fmtid="{D5CDD505-2E9C-101B-9397-08002B2CF9AE}" pid="64" name="DOK_Neu">
    <vt:lpwstr>1</vt:lpwstr>
  </property>
  <property fmtid="{D5CDD505-2E9C-101B-9397-08002B2CF9AE}" pid="65" name="SEK_ID">
    <vt:lpwstr>507</vt:lpwstr>
  </property>
  <property fmtid="{D5CDD505-2E9C-101B-9397-08002B2CF9AE}" pid="66" name="DRS_Zusatz">
    <vt:lpwstr> </vt:lpwstr>
  </property>
  <property fmtid="{D5CDD505-2E9C-101B-9397-08002B2CF9AE}" pid="67" name="SAB_ID">
    <vt:lpwstr>507</vt:lpwstr>
  </property>
  <property fmtid="{D5CDD505-2E9C-101B-9397-08002B2CF9AE}" pid="68" name="BRK_Adresse">
    <vt:lpwstr>Schlossberg 20_x000d_Postfach, 3601 Thun_x000d_Telefon  033 225 10 60_x000d_Telefax  033 225 10 70_x000d_info.tbaoik1@bve.be.ch_x000d_www.tba.bve.be.ch</vt:lpwstr>
  </property>
</Properties>
</file>